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aíque Macedo\Downloads\"/>
    </mc:Choice>
  </mc:AlternateContent>
  <bookViews>
    <workbookView xWindow="0" yWindow="0" windowWidth="20490" windowHeight="9045" firstSheet="2" activeTab="4"/>
  </bookViews>
  <sheets>
    <sheet name="Início" sheetId="16" r:id="rId1"/>
    <sheet name="Sobre o Concurso" sheetId="17" r:id="rId2"/>
    <sheet name="Rendimento por Matéria" sheetId="14" r:id="rId3"/>
    <sheet name="Plano de Estudo" sheetId="1" r:id="rId4"/>
    <sheet name="Gerenciamento" sheetId="11" r:id="rId5"/>
    <sheet name="Controle de Horas" sheetId="8" state="hidden" r:id="rId6"/>
    <sheet name="Controle de Materiais" sheetId="4" r:id="rId7"/>
    <sheet name="Plan3" sheetId="18" state="hidden" r:id="rId8"/>
  </sheets>
  <externalReferences>
    <externalReference r:id="rId9"/>
  </externalReferences>
  <definedNames>
    <definedName name="Prioridade1">'[1]Prioridade da tarefa'!$B$5</definedName>
    <definedName name="Prioridade2">'[1]Prioridade da tarefa'!$B$6</definedName>
    <definedName name="Prioridade3">'[1]Prioridade da tarefa'!$B$7</definedName>
  </definedNames>
  <calcPr calcId="152511"/>
  <fileRecoveryPr repairLoad="1"/>
</workbook>
</file>

<file path=xl/calcChain.xml><?xml version="1.0" encoding="utf-8"?>
<calcChain xmlns="http://schemas.openxmlformats.org/spreadsheetml/2006/main">
  <c r="H53" i="11" l="1"/>
  <c r="H48" i="11"/>
  <c r="G54" i="11"/>
  <c r="F54" i="11"/>
  <c r="E54" i="11"/>
  <c r="D54" i="11"/>
  <c r="C54" i="11"/>
  <c r="H44" i="11"/>
  <c r="H39" i="11"/>
  <c r="H38" i="11"/>
  <c r="G36" i="11"/>
  <c r="F36" i="11"/>
  <c r="E36" i="11"/>
  <c r="D36" i="11"/>
  <c r="C36" i="11"/>
  <c r="H35" i="11"/>
  <c r="H32" i="11"/>
  <c r="H31" i="11"/>
  <c r="E47" i="14"/>
  <c r="D47" i="14"/>
  <c r="C47" i="14"/>
  <c r="G46" i="14"/>
  <c r="H46" i="14" s="1"/>
  <c r="F46" i="14"/>
  <c r="G45" i="14"/>
  <c r="H45" i="14" s="1"/>
  <c r="F45" i="14"/>
  <c r="G44" i="14"/>
  <c r="H44" i="14" s="1"/>
  <c r="F44" i="14"/>
  <c r="G43" i="14"/>
  <c r="H43" i="14" s="1"/>
  <c r="F43" i="14"/>
  <c r="G42" i="14"/>
  <c r="H42" i="14" s="1"/>
  <c r="F42" i="14"/>
  <c r="G41" i="14"/>
  <c r="H41" i="14" s="1"/>
  <c r="F41" i="14"/>
  <c r="G40" i="14"/>
  <c r="H40" i="14" s="1"/>
  <c r="F40" i="14"/>
  <c r="G39" i="14"/>
  <c r="H39" i="14" s="1"/>
  <c r="F39" i="14"/>
  <c r="G38" i="14"/>
  <c r="H38" i="14" s="1"/>
  <c r="F38" i="14"/>
  <c r="G37" i="14"/>
  <c r="H37" i="14" s="1"/>
  <c r="F37" i="14"/>
  <c r="G36" i="14"/>
  <c r="H36" i="14" s="1"/>
  <c r="F36" i="14"/>
  <c r="G35" i="14"/>
  <c r="H35" i="14" s="1"/>
  <c r="F35" i="14"/>
  <c r="G34" i="14"/>
  <c r="H34" i="14" s="1"/>
  <c r="F34" i="14"/>
  <c r="G33" i="14"/>
  <c r="H33" i="14" s="1"/>
  <c r="F33" i="14"/>
  <c r="G32" i="14"/>
  <c r="H32" i="14" s="1"/>
  <c r="F32" i="14"/>
  <c r="G31" i="14"/>
  <c r="H31" i="14" s="1"/>
  <c r="F31" i="14"/>
  <c r="G30" i="14"/>
  <c r="H30" i="14" s="1"/>
  <c r="F30" i="14"/>
  <c r="G29" i="14"/>
  <c r="H29" i="14" s="1"/>
  <c r="F29" i="14"/>
  <c r="G28" i="14"/>
  <c r="H28" i="14" s="1"/>
  <c r="F28" i="14"/>
  <c r="G27" i="14"/>
  <c r="H27" i="14" s="1"/>
  <c r="F27" i="14"/>
  <c r="H36" i="11" l="1"/>
  <c r="H54" i="11"/>
  <c r="G47" i="14"/>
  <c r="H47" i="14" s="1"/>
  <c r="F47" i="14"/>
  <c r="G24" i="11" l="1"/>
  <c r="F24" i="11"/>
  <c r="E24" i="11"/>
  <c r="D24" i="11"/>
  <c r="J200" i="8" l="1"/>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F4" i="14" l="1"/>
  <c r="F5" i="14"/>
  <c r="F22" i="14"/>
  <c r="F21" i="14"/>
  <c r="F20" i="14"/>
  <c r="F19" i="14"/>
  <c r="F18" i="14"/>
  <c r="F17" i="14"/>
  <c r="F16" i="14"/>
  <c r="F15" i="14"/>
  <c r="F14" i="14"/>
  <c r="F13" i="14"/>
  <c r="F12" i="14"/>
  <c r="F11" i="14"/>
  <c r="F10" i="14"/>
  <c r="F9" i="14"/>
  <c r="F8" i="14"/>
  <c r="F7" i="14"/>
  <c r="F6" i="14"/>
  <c r="F3" i="14"/>
  <c r="G9" i="14"/>
  <c r="G29" i="11" l="1"/>
  <c r="F29" i="11"/>
  <c r="E29" i="11"/>
  <c r="D29" i="11"/>
  <c r="C29" i="11"/>
  <c r="H28" i="11"/>
  <c r="H27" i="11"/>
  <c r="C24" i="11"/>
  <c r="H23" i="11"/>
  <c r="H20" i="11"/>
  <c r="H19" i="11"/>
  <c r="G16" i="11"/>
  <c r="F16" i="11"/>
  <c r="E16" i="11"/>
  <c r="D16" i="11"/>
  <c r="C16" i="11"/>
  <c r="H14" i="11"/>
  <c r="H13" i="11"/>
  <c r="H12" i="11"/>
  <c r="H24" i="11" l="1"/>
  <c r="H29" i="11"/>
  <c r="H16" i="11"/>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6" i="8"/>
  <c r="K10" i="8"/>
  <c r="K17" i="8"/>
  <c r="K18" i="8"/>
  <c r="K21" i="8"/>
  <c r="K22" i="8"/>
  <c r="K25" i="8"/>
  <c r="K26" i="8"/>
  <c r="K29" i="8"/>
  <c r="K30" i="8"/>
  <c r="K33" i="8"/>
  <c r="K34" i="8"/>
  <c r="K37" i="8"/>
  <c r="K38" i="8"/>
  <c r="K41" i="8"/>
  <c r="K42" i="8"/>
  <c r="K15" i="8"/>
  <c r="K16" i="8"/>
  <c r="K19" i="8"/>
  <c r="K20" i="8"/>
  <c r="K23" i="8"/>
  <c r="K24" i="8"/>
  <c r="K27" i="8"/>
  <c r="K28" i="8"/>
  <c r="K31" i="8"/>
  <c r="K32" i="8"/>
  <c r="K35" i="8"/>
  <c r="K36" i="8"/>
  <c r="K39" i="8"/>
  <c r="K40" i="8"/>
  <c r="K43" i="8"/>
  <c r="K44" i="8"/>
  <c r="K7" i="8"/>
  <c r="K8" i="8"/>
  <c r="K9" i="8"/>
  <c r="K11" i="8"/>
  <c r="K12" i="8"/>
  <c r="G4" i="14" l="1"/>
  <c r="H4" i="14" s="1"/>
  <c r="G5" i="14"/>
  <c r="H5" i="14" s="1"/>
  <c r="G6" i="14"/>
  <c r="H6" i="14" s="1"/>
  <c r="G7" i="14"/>
  <c r="H7" i="14" s="1"/>
  <c r="G8" i="14"/>
  <c r="H8" i="14" s="1"/>
  <c r="G10" i="14"/>
  <c r="H10" i="14" s="1"/>
  <c r="G11" i="14"/>
  <c r="H11" i="14" s="1"/>
  <c r="G12" i="14"/>
  <c r="H12" i="14" s="1"/>
  <c r="G13" i="14"/>
  <c r="H13" i="14" s="1"/>
  <c r="G14" i="14"/>
  <c r="G15" i="14"/>
  <c r="G16" i="14"/>
  <c r="G17" i="14"/>
  <c r="G18" i="14"/>
  <c r="G19" i="14"/>
  <c r="G20" i="14"/>
  <c r="G21" i="14"/>
  <c r="G22" i="14"/>
  <c r="G3" i="14"/>
  <c r="H3" i="14" s="1"/>
  <c r="H9" i="14"/>
  <c r="H14" i="14" l="1"/>
  <c r="H15" i="14"/>
  <c r="H16" i="14"/>
  <c r="H17" i="14"/>
  <c r="H18" i="14"/>
  <c r="H19" i="14"/>
  <c r="H20" i="14"/>
  <c r="H21" i="14"/>
  <c r="H22" i="14"/>
  <c r="D23" i="14"/>
  <c r="K14" i="8" l="1"/>
  <c r="K13" i="8"/>
  <c r="C23" i="14" l="1"/>
  <c r="G23" i="14" s="1"/>
  <c r="N23" i="1" l="1"/>
  <c r="I2" i="8" s="1"/>
  <c r="C9" i="11" l="1"/>
  <c r="H8" i="11"/>
  <c r="H7" i="11"/>
  <c r="H6" i="11"/>
  <c r="E23" i="14" l="1"/>
  <c r="F23" i="14" s="1"/>
  <c r="H23" i="14"/>
  <c r="G9" i="11" l="1"/>
  <c r="F9" i="11"/>
  <c r="E9" i="11"/>
  <c r="D9" i="11"/>
  <c r="H5" i="11"/>
  <c r="H4" i="11"/>
  <c r="H9" i="11" l="1"/>
  <c r="K5" i="8" l="1"/>
</calcChain>
</file>

<file path=xl/sharedStrings.xml><?xml version="1.0" encoding="utf-8"?>
<sst xmlns="http://schemas.openxmlformats.org/spreadsheetml/2006/main" count="364" uniqueCount="305">
  <si>
    <t>2ª</t>
  </si>
  <si>
    <t>3ª</t>
  </si>
  <si>
    <t>4ª</t>
  </si>
  <si>
    <t>5ª</t>
  </si>
  <si>
    <t>6ª</t>
  </si>
  <si>
    <t>Sábado</t>
  </si>
  <si>
    <t>Domingo</t>
  </si>
  <si>
    <t>MATÉRIAS</t>
  </si>
  <si>
    <t>RENDIMENTO</t>
  </si>
  <si>
    <t>DISCIPLINA</t>
  </si>
  <si>
    <t>TIPO DE MATERIAL</t>
  </si>
  <si>
    <t>TÍTULO</t>
  </si>
  <si>
    <t>AUTOR/PROFESSOR</t>
  </si>
  <si>
    <t>EDITORA</t>
  </si>
  <si>
    <t>ANO</t>
  </si>
  <si>
    <t>Nº DE QUESTÕES</t>
  </si>
  <si>
    <t>CERTAS</t>
  </si>
  <si>
    <t>ERRADAS</t>
  </si>
  <si>
    <t>EM BRANCO</t>
  </si>
  <si>
    <t>TOTAL</t>
  </si>
  <si>
    <t>%</t>
  </si>
  <si>
    <t>CUMPRIDAS</t>
  </si>
  <si>
    <t>META</t>
  </si>
  <si>
    <t>HORAS</t>
  </si>
  <si>
    <t>SEMANA</t>
  </si>
  <si>
    <t>2</t>
  </si>
  <si>
    <t>3</t>
  </si>
  <si>
    <t>4</t>
  </si>
  <si>
    <t>5</t>
  </si>
  <si>
    <t>6</t>
  </si>
  <si>
    <t>7</t>
  </si>
  <si>
    <t>8</t>
  </si>
  <si>
    <t>9</t>
  </si>
  <si>
    <t>10</t>
  </si>
  <si>
    <t>11</t>
  </si>
  <si>
    <t>12</t>
  </si>
  <si>
    <t>13</t>
  </si>
  <si>
    <t>14</t>
  </si>
  <si>
    <t>15</t>
  </si>
  <si>
    <t>16</t>
  </si>
  <si>
    <t>17</t>
  </si>
  <si>
    <t>18</t>
  </si>
  <si>
    <t>19</t>
  </si>
  <si>
    <t>20</t>
  </si>
  <si>
    <t>21</t>
  </si>
  <si>
    <t>22</t>
  </si>
  <si>
    <t>ESTUDO</t>
  </si>
  <si>
    <t>EXERCÍCIOS</t>
  </si>
  <si>
    <t>TOTAL DE QUESTÕES</t>
  </si>
  <si>
    <t>C</t>
  </si>
  <si>
    <t>E</t>
  </si>
  <si>
    <t>B</t>
  </si>
  <si>
    <t>TÓPICO</t>
  </si>
  <si>
    <t>STATUS</t>
  </si>
  <si>
    <t>09:00 - 10:00</t>
  </si>
  <si>
    <t>06:00 - 07:00</t>
  </si>
  <si>
    <t>07:00 - 08:00</t>
  </si>
  <si>
    <t>08:00 - 09:00</t>
  </si>
  <si>
    <t>10:00 - 11:00</t>
  </si>
  <si>
    <t>11:00 - 12:00</t>
  </si>
  <si>
    <t>12:00 - 13:00</t>
  </si>
  <si>
    <t>13:00 - 14:00</t>
  </si>
  <si>
    <t>14:00 - 15:00</t>
  </si>
  <si>
    <t>15:00 - 16:00</t>
  </si>
  <si>
    <t>16:00 - 17:00</t>
  </si>
  <si>
    <t>17:00 - 18:00</t>
  </si>
  <si>
    <t>19:00 - 20:00</t>
  </si>
  <si>
    <t>20:00 - 21:00</t>
  </si>
  <si>
    <t>21:00 - 22:00</t>
  </si>
  <si>
    <t>22:00 - 23:00</t>
  </si>
  <si>
    <t>23:00 - 24:00</t>
  </si>
  <si>
    <t>18:00 - 19:00</t>
  </si>
  <si>
    <t>23</t>
  </si>
  <si>
    <t>24</t>
  </si>
  <si>
    <t>25</t>
  </si>
  <si>
    <t>26</t>
  </si>
  <si>
    <t>27</t>
  </si>
  <si>
    <t>28</t>
  </si>
  <si>
    <t>29</t>
  </si>
  <si>
    <t>30</t>
  </si>
  <si>
    <t>31</t>
  </si>
  <si>
    <t>32</t>
  </si>
  <si>
    <t>33</t>
  </si>
  <si>
    <t>34</t>
  </si>
  <si>
    <t>35</t>
  </si>
  <si>
    <t>36</t>
  </si>
  <si>
    <t>37</t>
  </si>
  <si>
    <t>38</t>
  </si>
  <si>
    <t>39</t>
  </si>
  <si>
    <t>40</t>
  </si>
  <si>
    <t>TOTAL DE HORAS DE ESTUDO NA SEMANA</t>
  </si>
  <si>
    <t>HORAS/DIA</t>
  </si>
  <si>
    <t>ESTUDO (E)</t>
  </si>
  <si>
    <t>EXERCÍCIO (X)</t>
  </si>
  <si>
    <t xml:space="preserve">REVISÃO (R) </t>
  </si>
  <si>
    <t>AULA (A)</t>
  </si>
  <si>
    <t>SIGLA</t>
  </si>
  <si>
    <t>HORAS DE ESTUDO</t>
  </si>
  <si>
    <t>NÍVEL</t>
  </si>
  <si>
    <t>LEGENDA &gt;&gt;&gt;</t>
  </si>
  <si>
    <t>Dia &gt;&gt;&gt;</t>
  </si>
  <si>
    <t>Hora &gt;&gt;&gt;</t>
  </si>
  <si>
    <t>Total</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</si>
  <si>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</si>
  <si>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</si>
  <si>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</si>
  <si>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</si>
  <si>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</si>
  <si>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</si>
  <si>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</si>
  <si>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</si>
  <si>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</si>
  <si>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</si>
  <si>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</si>
  <si>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</si>
  <si>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</si>
  <si>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</si>
  <si>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</si>
  <si>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</si>
  <si>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</si>
  <si>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</si>
  <si>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</si>
  <si>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</si>
  <si>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</si>
  <si>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</si>
  <si>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</si>
  <si>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</si>
  <si>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</si>
  <si>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</si>
  <si>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</si>
  <si>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</si>
  <si>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</si>
  <si>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</si>
  <si>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</si>
  <si>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</si>
  <si>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</si>
  <si>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</si>
  <si>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</si>
  <si>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</si>
  <si>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</si>
  <si>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</si>
  <si>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</si>
  <si>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</si>
  <si>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</si>
  <si>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</si>
  <si>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</si>
  <si>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</si>
  <si>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</si>
  <si>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</si>
  <si>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</si>
  <si>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</si>
  <si>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</si>
  <si>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</si>
  <si>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</si>
  <si>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</si>
  <si>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</si>
  <si>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</si>
  <si>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</si>
  <si>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</si>
  <si>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</si>
  <si>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</si>
  <si>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</si>
  <si>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</si>
  <si>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</si>
  <si>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</si>
  <si>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</si>
  <si>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</si>
  <si>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</si>
  <si>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</si>
  <si>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</si>
  <si>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</si>
  <si>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</si>
  <si>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</si>
  <si>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</si>
  <si>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</si>
  <si>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</si>
  <si>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</si>
  <si>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</si>
  <si>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</si>
  <si>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</si>
  <si>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</si>
  <si>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</si>
  <si>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</si>
  <si>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</si>
  <si>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</si>
  <si>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</si>
  <si>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</si>
  <si>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</si>
  <si>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</si>
  <si>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</si>
  <si>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</si>
  <si>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</si>
  <si>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</si>
  <si>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</si>
  <si>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</si>
  <si>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</si>
  <si>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</si>
  <si>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</si>
  <si>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</si>
  <si>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</si>
  <si>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</si>
  <si>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</si>
  <si>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</si>
  <si>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</si>
  <si>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</si>
  <si>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</si>
  <si>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</si>
  <si>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</si>
  <si>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</si>
  <si>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</si>
  <si>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</si>
  <si>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</si>
  <si>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</si>
  <si>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</si>
  <si>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</si>
  <si>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</si>
  <si>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</si>
  <si>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</si>
  <si>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</si>
  <si>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</si>
  <si>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</si>
  <si>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</si>
  <si>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</si>
  <si>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</si>
  <si>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</si>
  <si>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</si>
  <si>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</si>
  <si>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</si>
  <si>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</si>
  <si>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</si>
  <si>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</si>
  <si>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</si>
  <si>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</si>
  <si>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</si>
  <si>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</si>
  <si>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</si>
  <si>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</si>
  <si>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</si>
  <si>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</si>
  <si>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</si>
  <si>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</si>
  <si>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</si>
  <si>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</si>
  <si>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</si>
  <si>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</si>
  <si>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</si>
  <si>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</si>
  <si>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</si>
  <si>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</si>
  <si>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</si>
  <si>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</si>
  <si>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</si>
  <si>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</si>
  <si>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</si>
  <si>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</si>
  <si>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</si>
  <si>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</si>
  <si>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</si>
  <si>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</si>
  <si>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23/01 -- 29/01</t>
  </si>
  <si>
    <t>Edital Verticalizado</t>
  </si>
  <si>
    <t>SIMULADO NÍVEL MÉDIO</t>
  </si>
  <si>
    <t>SIMULADO NÍVEL SUPERIOR</t>
  </si>
  <si>
    <t xml:space="preserve">Conhecimentos Básicos </t>
  </si>
  <si>
    <t>Conhecimentos Específicos</t>
  </si>
  <si>
    <t xml:space="preserve">LÍNGUA PORTUGUESA: </t>
  </si>
  <si>
    <t>Conhecimentos Básicos</t>
  </si>
  <si>
    <r>
      <t>Escolaridade</t>
    </r>
    <r>
      <rPr>
        <sz val="11"/>
        <color theme="1"/>
        <rFont val="Inherit"/>
      </rPr>
      <t>: nível médio e nível superior</t>
    </r>
  </si>
  <si>
    <t xml:space="preserve">Concurso Ministéro Público Ceará (MP-CE) 2020 </t>
  </si>
  <si>
    <r>
      <t>Concurso</t>
    </r>
    <r>
      <rPr>
        <sz val="11"/>
        <color theme="1"/>
        <rFont val="Inherit"/>
      </rPr>
      <t>: Ministerio Público do Ceará (MP-CE)</t>
    </r>
  </si>
  <si>
    <r>
      <t>Remuneração</t>
    </r>
    <r>
      <rPr>
        <sz val="11"/>
        <color theme="1"/>
        <rFont val="Inherit"/>
      </rPr>
      <t>: até R$4.815,59</t>
    </r>
  </si>
  <si>
    <r>
      <t>Número de vagas</t>
    </r>
    <r>
      <rPr>
        <sz val="11"/>
        <color theme="1"/>
        <rFont val="Inherit"/>
      </rPr>
      <t>: 30 + cadastro reserva</t>
    </r>
  </si>
  <si>
    <r>
      <t>Inscrições</t>
    </r>
    <r>
      <rPr>
        <sz val="11"/>
        <color theme="1"/>
        <rFont val="Inherit"/>
      </rPr>
      <t>: 02 de Janeiro de 2020 a 21 de janeiro de 2020</t>
    </r>
  </si>
  <si>
    <r>
      <t>Provas</t>
    </r>
    <r>
      <rPr>
        <sz val="11"/>
        <color theme="1"/>
        <rFont val="Inherit"/>
      </rPr>
      <t>: 08 de Março de 2020</t>
    </r>
  </si>
  <si>
    <r>
      <t>Banca organizadora</t>
    </r>
    <r>
      <rPr>
        <sz val="11"/>
        <color theme="1"/>
        <rFont val="Inherit"/>
      </rPr>
      <t>:  CESPE</t>
    </r>
  </si>
  <si>
    <t>Taxa de Inscrição: R$ 70,00 para nível médio e de R$ 100,00 para nível superior</t>
  </si>
  <si>
    <t xml:space="preserve">: 1 Compreensão e interpretação de textos de gêneros variados. 2 Reconhecimento de
tipos e gêneros textuais. 3 Domínio da ortografia oficial. 4 Domínio dos mecanismos de coesão textual. 4.1
Emprego de elementos de referenciação, substituição e repetição, de conectores e de outros elementos de
sequenciação textual. 4.2 Emprego de tempos e modos verbais. 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 6 Reescrita de frases e parágrafos do texto. 6.1 Significação
das palavras. 6.2 Substituição de palavras ou de trechos de texto. 6.3 Reorganização da estrutura de orações
e de períodos do texto. 6.4 Reescrita de textos de diferentes gêneros e níveis de formalidade. 7 Noções
básicas de redação oficial (conforme Manual de Redação da Presidência da República). 7.1 Finalidade dos
expedientes oficiais (ofício, memorando, ata, relatório, parecer). 7.2 Adequação da linguagem ao tipo de
documento. 7.3 Adequação do formato do texto ao gênero.
</t>
  </si>
  <si>
    <t>LEGISLAÇÃO ESTATAL E LEGISLAÇÃO APLICADA AO MP:</t>
  </si>
  <si>
    <t xml:space="preserve">1 Constituição do Estado do
Ceará. 2 Lei nº 9.826/1974 e suas alterações (Estatuto dos Funcionários Públicos Civis do Estado). 3 Lei
Complementar nº 72/2008 e suas alterações (Lei Orgânica e o Estatuto do Ministério Público do Estado do Ceará).
4 Lei nº 8.625/1993 (Lei Orgânica Nacional do Ministério Público). 5 Lei nº 14.043/2007 (Plano de Cargos, Carreiras
e Vencimentos dos Servidores do Ministério Público do Estado do Ceará).
</t>
  </si>
  <si>
    <t>ÉTICA NO SERVIÇO PÚBLICO:</t>
  </si>
  <si>
    <t xml:space="preserve">1 Ética e moral. 2 Ética, princípios e valores. 3 Ética e democracia: exercício da
cidadania. 4 Ética e função pública. 5 Ética no setor público. 6 Lei nº 8.429/1992 e suas alterações. 6.1
Disposições gerais. 6.2 Atos de improbidade administrativa. </t>
  </si>
  <si>
    <t>ATUALIDADES (SOMENTE PARA A PROVA DISCURSIVA):</t>
  </si>
  <si>
    <t>1 Tópicos relevantes e atuais de diversas áreas, tais
como segurança, transportes, política, economia, sociedade, educação, saúde, cultura, tecnologia, energia,
relações internacionais, desenvolvimento sustentável e ecologia, suas inter-relações e suas vinculações
históricas.</t>
  </si>
  <si>
    <t>CONHECIMENTOS ESPECÍFICOS:</t>
  </si>
  <si>
    <t>ADMINISTRAÇÃO GERAL: 1 Evolução da administração. 1.1 principais abordagens da administração (clássica
até contingencial). 1.2 Plano de Reforma do Aparelho do Estado. 2 Processo administrativo. 2.1 Funções de
administração: planejamento, organização, direção e controle. 2.2 Processo de planejamento. 2.2.1
Planejamento estratégico: visão, missão e análise SWOT, matriz GUT e ferramenta 5W2H. 2.2.2 Análise
competitiva e estratégias genéricas. 2.2.3 Redes e alianças. 2.2.4 Planejamento tático. 2.2.5 Planejamento
operacional. 2.2.6 Administração por objetivos. 2.2.7 Balanced scorecard. 2.2.8 Processo decisório. 2.3
Organização. 2.3.1 Estrutura organizacional. 2.3.2 Tipos de departamentalização: características, vantagens
e desvantagens de cada tipo. 2.3.3 Organização informal. 2.3.4 Cultura organizacional. 2.4 Direção. 2.4.1
Motivação e liderança. 2.4.2 Comunicação. 2.4.3 Descentralização e delegação. 2.5 Controle. 2.5.1
Características. 2.5.2 Tipos, vantagens e desvantagens. 2.5.3 Sistema de medição de desempenho
organizacional. 3 Gestão de pessoas. 3.1 Equilíbrio organizacional. 3.2 Objetivos, desafios e características da
gestão de pessoas. 3.3 Recrutamento e seleção de pessoas. 3.3.1 Objetivos e características. 3.3.2 Principais
tipos, características, vantagens e desvantagens. 3.3.3 Principais técnicas de seleção de pessoas:
características, vantagens e desvantagens. 3.4 Análise e descrição de cargos. 3.5 Capacitação de pessoas. 3.6
Gestão de desempenho. 3.7 Gestão por competências. 3.8 Carreira. 4 Gestão da qualidade e modelo de
excelência gerencial. 4.1 Principais teóricos e suas contribuições para a gestão da qualidade. 4.2 Ferramentas
de gestão da qualidade. 5 Gestão de projetos. 5.1 Elaboração, análise e avaliação de projetos. 5.2 Principais
características dos modelos de gestão de projetos. 5.3 Projetos e suas etapas. 6 Gestão de processos. 6.1
Conceitos da abordagem por processos. 6.2 Técnicas de mapeamento, análise e melhoria de processos. 6.3
Noções de estatística aplicada ao controle e à melhoria de processos. 6.4 BPM. 7 Administração Financeira.
7.1 Indicadores de Desempenho. Tipo. Variáveis. 7.2 Princípios gerais de alavancagem operacional e
financeira. 7.3 Planejamento financeiro de curto e longo prazo. 7.4 Conceitos básicos de análise de balanços
e demonstrações financeiras.
ADMINISTRAÇÃO ORÇAMENTÁRIA E FINANCEIRA E ORÇAMENTO PÚBLICO: 1 Orçamento público. 1.1
Conceito. 1.2 Técnicas orçamentárias. 1.3 Princípios orçamentários. 1.4 Ciclo orçamentário. 1.5 Processo
orçamentário. 2 O orçamento público no Brasil. 2.1 Sistema de planejamento e de orçamento federal. 2.2
Plano plurianual. 2.3 Diretrizes orçamentárias. 2.4 Orçamento anual. 2.5 Sistema e processo de
orçamentação. 2.6 Classificações orçamentárias. 2.7 Estrutura programática. 2.8 Créditos ordinários e
adicionais. 3 Programação e execução orçamentária e financeira. 3.1 Descentralização orçamentária e
financeira. 3.2 Acompanhamento da execução. 3.3 Sistemas de informações. 3.4 Alterações orçamentárias.
4 Receita pública. 4.1 Conceito e classificações. 4.2 Estágios. 4.3 Fontes. 4.4 Dívida ativa. 5 Despesa pública.
5.1 Conceito e classificações. 5.2 Estágios. 5.3 Restos a pagar. 5.4 Despesas de exercícios anteriores. 5.5 Dívida
flutuante e fundada. 5.6 Suprimento de fundos. 6 Lei Complementar nº 101/2000 e suas alterações (Lei de
Responsabilidade Fiscal). 7 Lei nº 4.320/1964 e suas alterações. 8 Transferências voluntárias.
ADMINISTRAÇÃO PÚBLICA: 1 As reformas administrativas e a redefinição do papel do Estado; reforma do
serviço civil (mérito, flexibilidade e responsabilização) e reforma do aparelho do Estado. 2 Administração
Pública: do modelo racional-legal ao paradigma pós-burocrático; o Estado oligárquico e patrimonial, o Estado
autoritário e burocrático, o Estado do bem-estar, o Estado regulador. 3 Processos participativos de gestão
pública: conselhos de gestão, orçamento participativo, parceria entre governo e sociedade. 4 Governo
eletrônico; transparência da administração pública; controle social e cidadania; accountability. 5 Gestão por
resultados na produção de serviços públicos. 6 Comunicação na gestão pública e gestão de redes
organizacionais. 7 Administração de pessoal. 8 Administração de compras e materiais: processos de compras
governamentais e gerenciamento de materiais e estoques. 9 Governabilidade e governança; intermediação
de interesses (clientelismo, corporativismo e neocorporativismo). 10 Mudanças institucionais: conselhos,
organizações sociais, organização da sociedade civil de interesse público (OSCIP), agência reguladora, agência
executiva, consórcios públicos. 11 Processo de formulação e desenvolvimento de políticas: construção de
agendas, formulação de políticas, implementação de políticas, financiamento de políticas públicas,
indicadores de desempenho de políticas públicas. 12 As políticas públicas no Estado brasileiro
contemporâneo; descentralização e democracia; participação, atores sociais e controle social; gestão local,
cidadania e equidade social. 13 Planejamento e avaliação nas políticas públicas. 13.1 Conceitos básicos de
planejamento. 13.2 Aspectos administrativos, técnicos, econômicos e financeiros. 13.3 Formulação de
programas e projetos. 13.4 Avaliação de programas e projetos. 13.5 Tipos de avaliação. 13.6 Análise custobenefício e análise custo-efetividade. 14 Gestão de projetos. 14.1 Elaboração, análise e avaliação de projetos.
15 Lei Federal nº 12.527/2011 (Lei de acesso à informação). 16 Lei Complementar nº 131/2009 (Lei da
Transparência).</t>
  </si>
  <si>
    <t xml:space="preserve"> ANALISTA MINISTERIAL – ÁREA: ADMINISTRAÇÃO</t>
  </si>
  <si>
    <t>ANALISTA MINISTERIAL – ÁREA: BIBLIOTECONOMIA:</t>
  </si>
  <si>
    <t>BIBLIOTECONOMIA: 1 Documentação: conceitos básicos e finalidades da documentação geral e jurídica. 2
Biblioteconomia e ciência da informação: conceitos básicos e finalidades. 2.1 As cinco leis da Biblioteconomia.
3 Identificação e conhecimento das principais fontes jurídicas de informação. 4 Noções de informática para
bibliotecas: dispositivos de memória, de entrada e saída de dados. 5 Normas técnicas para a área de
documentação. 5.1 Referência bibliográfica (de acordo com a norma da ABNT NBR 6.023), resumos,
abreviação de títulos de periódicos e publicações seriadas, sumário, preparação de índices de publicações,
preparação de guias de bibliotecas, centros de informação e de documentação. 6 Indexação. 6.1 Conceito,
definição, linguagens, descritores, processos e tipos de indexação. 7 Resumos e índices. 7.1 Tipos e funções.
8 Classificação Decimal Universal (CDU). 8.1 Estrutura, princípios e índices principais e emprego das tabelas
auxiliares. 9 Catalogação (AACR-2): catalogação descritiva, entradas e cabeçalhos; catalogação de
multimeios: CD-ROM, fitas de vídeos e fitas cassetes. Formato MARC21. 10 Catálogos. 10.1 Tipos e funções.
11 Organização e administração de bibliotecas. 11.1 Princípios e funções administrativos em bibliotecas,
estrutura organizacional, as grandes áreas funcionais da biblioteca, marketing da informação, divulgação e
promoção. 12 Centros de documentação e serviços de informação: planejamento, redes e sistemas. Rede
Virtual de Bibliotecas do Congresso Nacional (RVBI). 13 Metabuscador. 14 Metadados. 15 Tesauro – Princípios
e métodos. 16 Desenvolvimento de coleções: políticas de seleção e de aquisição, avaliação de coleções,
fontes de informação. 17 Estrutura e características das publicações. 17.1 Diário Oficial da União (DOU),
Diário da Justiça. 18 Normalização de publicações oficiais: normas da ABNT para documentação – NBR6021,
NBR 6023, NBR 6027, NBR 6029, NBR 6034, NBR 10520, NBR 10719 e NBR 14724. Fontes de informação
institucionais (centros, serviços e sistemas de documentação) e fontes de informação gerais e especializadas
(características, tipologia e manuseio). 19 Serviço de referência. 19.1 Organização de serviços de notificação
corrente (serviços de alerta), disseminação seletiva da informação (DSI) — estratégia de busca de informação,
planejamento e etapas de elaboração, atendimento ao usuário. 20 Estudo de usuário — entrevista. 21
Automação. 21.1 Formato de intercâmbio, formato US MARC, ISSO 2709, Z39-50, banco de dados, base de
dados, planejamento da automação, principais sistemas de informação automatizados nacionais e
internacionais. Catálogos online (OPACs). Gerenciamento de documentos eletrônicos. Segurança da
informação. 22 Bibliografia. 22.1 Conceituação, teorias, classificação, histórico e objetivos. 23 Bibliotecas
digitais. 23.1 Conceitos e definições; requisitos para implementação; softwares para construção. 24 LEXML
Brasil. 24.1 Rede de Informação Legislativa e Jurídica. 25 Consciência profissional: legislação, ética,
organismos de classe e instrumentos de divulgação e atualização profissional.</t>
  </si>
  <si>
    <t xml:space="preserve">                            
</t>
  </si>
  <si>
    <t xml:space="preserve"> ANALISTA MINISTERIAL – ÁREA: CIÊNCIAS CONTÁBEIS
</t>
  </si>
  <si>
    <t>CONTABILIDADE GERAL: 1 Lei nº 6.404/1976 suas alterações e legislação complementar. 2 Pronunciamentos,
Interpretações e Orientações do Comitê de Pronunciamentos Contábeis (CPC). 3 Elaboração de
demonstrações contábeis pela legislação societária e pelos pronunciamentos Técnicos do Comitê de
Pronunciamentos Contábeis (CPC). 3.1 Demonstração dos fluxos de caixa (métodos direto e indireto). 3.2
Balanço patrimonial. 3.3 Demonstração do resultado do exercício. 3.4 Demonstração do valor adicionado.
3.5 Demonstração das Mutações do Patrimônio Líquido. 3.6 Demonstração de Lucros ou Prejuízos
Acumulados. 3.7 Demonstração do Resultado Abrangente. 3.8 Notas Explicativas. 4 Estrutura Conceitual para
Elaboração e Divulgação de Relatório Contábil-Financeiro. 5 Disponibilidades – caixa e equivalentes de caixa:
conteúdo, classificação e critérios de avaliação. 6 Contas a receber. 6.1 Conceito, conteúdo e critérios
contábeis. 7 Estoques. 7.1 Conceito, conteúdo e classificação. 7.2 Critérios de avaliação de estoques. 8
Despesas antecipadas. 8.1 Conceito, conteúdo, classificação e critérios de avaliação. 9 Realizável a longo
prazo (não circulante). 9.1 Conceito e classificação. 9.2 Ajuste a valor presente. 9.3 Cálculo e contabilização
de contas ativas e passivas. 10 Instrumentos financeiros: aspectos conceituais, reconhecimento, mensuração
e evidenciação. 10.1 Recuperabilidade de instrumentos financeiros. 10.2 Contabilidade de hedge. 11
Mensuração do valor justo. 11.1 Definição de valor justo. 11.2 Valor justo. 11.2.1 Aplicação para ativos,
passivos e instrumentos patrimoniais. 11.3 Técnicas de avaliação do valor justo. 12 Propriedades para
Investimento. 12.1 Conceito, reconhecimento, mensuração e apresentação. 13 Contabilização de
investimentos em coligadas e controladas. 13.1 Goodwill. 14 Ativo Imobilizado. 14.1 Conceituação,
classificação e conteúdos das contas. 14.2 Critérios de avaliação e mensuração do ativo imobilizado. 14.3
Depreciação, exaustão e amortização. 15 Ativos intangíveis. 15.1 Aspectos conceituais, definição,
reconhecimento e mensuração. 15.2 Goodwill. 16 Redução ao valor recuperável de ativos. 16.1 Definições,
identificação, reconhecimento, mensuração e divulgação. 17 Passivo exigível. 17.1 Conceitos gerais,
avaliação, reconhecimento, mensuração e conteúdo do passivo. 18 Fornecedores, obrigações fiscais e outras
obrigações. 19 Empréstimos e financiamentos, debêntures e outros títulos de dívida. 20 Provisões, passivos
contingentes e ativos contingentes. 21 Patrimônio Líquido. 21.1 Capital Social. 21.2 Reservas de capital. 21.3
Ajustes de avaliação patrimonial. 21.4 Reservas de lucros. 21.5 Ações em tesouraria. 21.6 Prejuízos
acumulados. 21.7 Dividendos. 21.8 Juros sobre o Capital Próprio. 22 Arrendamento Mercantil. 22.1 Conceito,
contabilização, reconhecimento, mensuração e apresentação. 22.2 Transação de venda e leaseback. 23
Combinação de negócios, fusão, incorporação e cisão. 24 Concessões. 24.1 Reconhecimento, mensuração e
divulgação. 25 Políticas contábeis, mudança de estimativas, retificação de erros e eventos subsequentes. 26
Receitas de vendas de produtos e serviços. 26.1 Conceitos e mensuração da receita e o momento de seu
reconhecimento. 26.2 Deduções das vendas. 27 Custo das mercadorias e dos produtos vendidos e dos
serviços prestados. 27.1 Custeio real por absorção. 27.2 Custeio direto (ou custeio variável). 27.3 Custopadrão. 27.4 Custeio baseado em atividades. 27.5 RKW. 27.6 Custos para tomada de decisões. 27.7 Sistemas
de custos e informações gerenciais. 27.8 Estudo da relação custo versus volume versus lucro. 28 Despesas e
outros resultados das operações continuadas. 29 Transações entre partes relacionadas. 30 Consolidação das
demonstrações contábeis e demonstrações separadas. 31 Correção integral das demonstrações contábeis.
32 Análise econômico-financeira. 32.1 Indicadores de liquidez. 32.2 Indicadores de rentabilidade. 32.3
Indicadores de lucratividade. 32.4 Indicadores de endividamento. 32.5 Indicadores de estrutura de capitais.
32.6 Análise vertical e horizontal.
CONTABILIDADE PÚBLICA: 1 Sistema de Contabilidade Federal. 2 Conceituação, objeto e campo de aplicação.
3 Composição do Patrimônio Público. 3.1 Patrimônio Público. 3.2 Ativo. 3.3 Passivo. 3.4 Saldo Patrimonial. 4
Variações Patrimoniais. 4.1 Qualitativas. 4.2 Quantitativas: receita e despesa sob o enfoque patrimonial. 4.3
Realização da variação patrimonial. 4.4 Resultado patrimonial. 5 Mensuração de ativos. 5.1 Ativo Imobilizado.
5.2 Ativo Intangível. 5.3 Reavaliação e redução ao valor recuperável. 5.4 Depreciação, amortização e
exaustão. 6 Mensuração de passivos. 6.1 Provisões. 6.2 Passivos Contingentes. 7 Tratamento contábil
aplicável aos impostos e contribuições. 8 Sistema de custos. 8.1 Aspectos legais do sistema de custos. 8.2
Ambiente da informação de custos. 8.3 Características da informação de custos. 8.4 Terminologia de custos.
9 Plano de contas aplicado ao setor público. 10 Demonstrações contábeis aplicadas ao setor público. 10.1
Balanço orçamentário. 10.2 Balanço Financeiro. 10.3 Demonstração das variações patrimoniais. 10.4 Balanço
patrimonial. 10.5 Demonstração de fluxos de caixa. 10.6 Demonstração das Mutações do Patrimônio Líquido.
10.7 Notas explicativas às demonstrações contábeis. 10.8 Consolidação das demonstrações contábeis. 11
Transações no setor público. 12 Despesa pública: conceito, etapas, estágios e categorias econômicas. 13
Receita pública: conceito, etapas, estágios e categorias econômicas. 14 Execução orçamentária e financeira.
15 Conta Única do Tesouro Nacional. 16 Sistema Integrado de Administração Financeira: conceitos básicos,
objetivos, características, instrumentos de segurança e principais documentos de entrada. 17 Suprimento de
Fundos. 18 Norma Brasileira de Contabilidade – NBC TSP Estrutura Conceitual, de 23 de setembro de 2016.
19 MCASP 8ª edição. 20 Regime contábil.</t>
  </si>
  <si>
    <t xml:space="preserve"> ADMINISTRAÇÃO ORÇAMENTÁRIA E FINANCEIRA E ORÇAMENTO PÚBLICO:</t>
  </si>
  <si>
    <t xml:space="preserve"> 1 Orçamento público. 1.1
Conceito. 1.2 Técnicas orçamentárias. 1.3 Princípios orçamentários. 1.4 Ciclo orçamentário. 1.5 Processo
orçamentário. 2 O orçamento público no Brasil. 2.1 Sistema de planejamento e de orçamento federal. 2.2
Plano plurianual. 2.3 Diretrizes orçamentárias. 2.4 Orçamento anual. 2.5 Sistema e processo de
orçamentação. 2.6 Classificações orçamentárias. 2.7 Estrutura programática. 2.8 Créditos ordinários e
adicionais. 3 Programação e execução orçamentária e financeira. 3.1 Descentralização orçamentária e
financeira. 3.2 Acompanhamento da execução. 3.3 Sistemas de informações. 3.4 Alterações orçamentárias.
4 Receita pública. 4.1 Conceito e classificações. 4.2 Estágios. 4.3 Fontes. 4.4 Dívida ativa. 5 Despesa pública.
5.1 Conceito e classificações. 5.2 Estágios. 5.3 Restos a pagar. 5.4 Despesas de exercícios anteriores. 5.5 Dívida
flutuante e fundada. 5.6 Suprimento de fundos. 6 Lei Complementar nº 101/2000 e suas alterações (Lei de
Responsabilidade Fiscal). 7 Lei nº 4.320/1964 e suas alterações. 8 Transferências voluntárias. </t>
  </si>
  <si>
    <t xml:space="preserve"> ANALISTA MINISTERIAL – ÁREA: CIÊNCIAS DA COMPUTAÇÃO
</t>
  </si>
  <si>
    <t>FUNDAMENTOS EM TI: 1 Sistemas operacionais. 2 Redes de computadores.
GOVERNANÇA E GESTÃO DE TI: 1 ISO 38500. 2 COBIT 5. 3 PMBOK 5. 4 Gestão ágil de projetos com Scrum. 5
Noções gerais sobre DevOps. 6 Arquitetura Corporativa (TOGAF).
PROCESSOS DE NEGÓCIO: 1 Conceitos básicos sobre processos de negócio. 2 Identificação e delimitação de
processos de negócio. 3 Construção e mensuração de indicadores de processos de negócio. 4 Técnicas de
mapeamento, modelagem e melhoria de processos de negócio. 5 Modelagem de processos em UML e BPMN.
ENGENHARIA DE SOFTWARE: 1 Conceitos básicos sobre engenharia de software. 2 Disciplinas de engenharia
de software. 3 Análise de requisitos funcionais e não funcionais. 4 Análise, projeto e modelagem orientada a
objetos. 4.1 UML. 5 Modelagem de dados. 5.1 Modelo relacional. 6 Qualidade de software. 6.1 ISO/IEC 9126.
6.2 Métricas de qualidade de software. 7 Análise de Pontos de Função.
ARQUITETURA DE SOFTWARE: 1 Arquitetura de aplicações para ambiente web. 2 Arquitetura em camadas.
3 Noções de arquitetura de microsserviços. 4 Arquiteturas de integração. 4.1 Service-oriented Architecture
(SOA). 4.2 Webservices. 4.3 REST. 5 Domain-Driven Design. 6 Design Patterns. 7 Emergent Design. 8 Tuning.
9 Noções sobre Enterprise Content Managment (ECM). 10 Noções sobre automação de processos de negócio
(BPM). 11 REST.
DESENVOLVIMENTO DE SOFTWARE: 1 Lógica de programação. 2 Programação estruturada e programação
orientada a objetos. 3 Criptografia. 3.1 Conceitos básicos e aplicações. 3.2 Protocolos criptográficos. 3.3
Criptografia simétrica e assimétrica. 3.4 Principais algoritmos. 4 Métricas de qualidade de código. 5 Clean
code. 6 Refactoring. 7 Desenvolvimento orientado a testes (TDD). 8 Testes automatizados. 9 Bancos de dados.
9.1 Organização de arquivos e métodos de acesso. 9.2 Abstração e modelo de dados. 9.3 Linguagens de
definição e manipulação de dados. 9.4 SQL. 10 Java. 10.1 Java SE. 10.2 Java EE. 10.3 Frameworks para camada
de apresentação. 10.3.1 Struts. 10.3.2 JSF. 10.3.3 Richfaces. 10.4 Frameworks para camada de persistência.
10.4.1 JPA. 10.4.2 Hibernate. 11 JBoss Seam. 12 JMS. 13 Spring Framework. 14 JSon. 15 JUnit. 16 Jasper. 17
Programação web. 17.1 HTML5. 17.2 CSS3. 17.3 JavaScript. 17.4 AngularJS. 17.5 XML. 17.6 Sites responsivos.
18 SOAP UI. 19 Servidores de aplicação. 19.1 JBoss Application Server. 19.2 Apache Web Server. 19.3 Tomcat
Application Server. 20 Ferramentas de controle de versão. 21 Ferramentas de automação de build. 22
Ferramentas de integração contínua. 23 Desenvolvimento para plataforma Mobile. 23.1 Plataforma Android.
LÍNGUA INGLESA: 1 Compreensão de textos em língua inglesa e itens gramaticais relevantes para o
entendimento dos sentidos dos textos</t>
  </si>
  <si>
    <t>ANALISTA MINISTERIAL – ÁREA: DIREITO</t>
  </si>
  <si>
    <t xml:space="preserve">DIREITO ADMINISTRATIVO: 1 Estado, governo e administração pública. 1.1 Conceitos. 2 Direito
administrativo. 2.1 Conceito. 2.2 Objeto. 2.3 Fontes. 3 Ato administrativo. 3.1 Conceito, requisitos, atributos,
classificação e espécies. 3.2 Extinção do ato administrativo. 3.2.1 Cassação, anulação, revogação e
convalidação. 3.3 Decadência administrativa. 4 Agentes públicos. 4.1 Conceito. 4.2 Espécies. 4.3 Cargo,
emprego e função pública. 4.3.1 Provimento. 4.3.2 Vacância. 4.3.3 Efetividade, estabilidade e vitaliciedade.
4.4 Remuneração. 4.5 Direitos e deveres. 4.6 Responsabilidade. 4.7 Processo administrativo disciplinar. 4.8
Disposições constitucionais aplicáveis. 5 Poderes da administração pública. 5.1 Hierárquico, disciplinar,
regulamentar e de polícia. 5.2 Uso e abuso de poder. 6 Regime jurídico-administrativo. 6.1 Conceito. 6.2
Princípios expressos e implícitos da administração pública. 7 Responsabilidade civil do Estado. 7.1 Evolução
histórica. 7.2 Responsabilidade por ato comissivo do Estado. 7.3 Responsabilidade por omissão do Estado.
7.4 Requisitos para a demonstração da responsabilidade do Estado. 7.5 Causas excludentes e atenuantes da
responsabilidade do Estado. 7.6 Reparação do dano. 7.7 Direito de regresso. 8 Serviços públicos. 8.1 Conceito.
8.2 Elementos constitutivos. 8.3 Formas de prestação e meios de execução. 8.4 Delegação. 8.4.1 Concessão,
permissão e autorização. 8.5 Classificação. 8.6 Princípios. 9 Organização administrativa. 9.1 Autarquias,
fundações, empresas públicas e sociedades de economia mista. 9.2 Entidades paraestatais e terceiro setor.
9.2.1 Serviços sociais autônomos, entidades de apoio, organizações sociais, organizações da sociedade civil
de interesse público. 10 Controle da administração pública. 10.1 Controle exercido pela administração
pública. 10.2 Controle judicial. 10.3 Controle legislativo. 10.4 Lei nº 8.429/1992 e suas alterações
(improbidade administrativa). 11 Lei nº 9.784/1999 e suas alterações (processo administrativo). 12 Licitações
e contratos administrativos. 12.1 Lei nº 8.666/1993 e suas alterações. 12.2 Lei nº 10.520/2002 e demais
disposições normativas relativas ao pregão. 12.3 Lei nº 12.846/2013 e suas alterações. Bens públicos. Regime
jurídico. Aquisição e alienação. Formas de utilização por particulares. Intervenção do Estado na propriedade.
DIREITO CONSTITUCIONAL: 1 Aplicabilidade das normas constitucionais. 1.1 Normas de eficácia plena,
contida e limitada. 1.2 Normas programáticas. 2 Constituição da República Federativa do Brasil de 1988. 2.1
Princípios fundamentais. 2.2 Direitos e garantias fundamentais. 2.3 Organização político-administrativa do
Estado. 2.3.1 Estado federal brasileiro, União, estados, Distrito Federal, municípios e territórios. 2.3.2
Intervenção; administração pública (disposições gerais, dos servidores públicos, dos militares dos Estados e
do Distrito Federal). 2.4 Poder Executivo. 2.4.1 Atribuições e responsabilidades do presidente da República.
2.5 Poder Legislativo. 2.5.1 Estrutura. 2.5.2 Funcionamento e atribuições. 2.5.3 Processo legislativo. 2.5.4
Fiscalização contábil, financeira e orçamentária. 2.5.5 Comissões parlamentares de inquérito. 2.6 Poder
Judiciário. 2.6.1 Disposições gerais. 2.6.2 Órgãos do poder Judiciário. 2.6.2.1 Organização e competências,
Conselho Nacional de Justiça. 2.7 Funções essenciais à justiça: Ministério Público e Conselho Nacional do
Ministério Público. Constituição: Conceito, classificação, interpretação e aplicação. Poder Constituinte.
Controle de constitucionalidade: sistemas e mecanismos; ações do controle concentrado: espécies e efeitos;
súmula vinculante; repercussão geral. Ordem Social: meio ambiente; família, criança, adolescente, jovem e
idoso, educação, índios. Ordem econômica e financeira: princípios gerais da atividade econômica, da política
urbana, da política agrícola e fundiária e da reforma agrária.DIREITO CIVIL: 1 Lei de introdução às normas do direito brasileiro. 1.1 Vigência, aplicação, obrigatoriedade,
interpretação e integração das leis. 1.2 Conflito das leis no tempo. 1.3 Eficácia das leis no espaço. 2 Pessoas
naturais. 2.1 Conceito. 2.2 Início da pessoa natural. 2.3 Personalidade. 2.4 Capacidade. 2.5 Direitos da
personalidade. 2.6 Nome civil. 2.7 Estado civil. 2.8 Domicílio. 2.9 Ausência. 3 Pessoas jurídicas. 3.1 Disposições
Gerais. 3.2 Conceito e Elementos Caracterizadores. 3.3 Constituição. 3.4 Extinção. 3.5 Capacidade e direitos
da personalidade. 3.6 Sociedades de fato. 3.7 Associações. 3.8 Sociedades. 3.9 Fundações. 3.10 Grupos
despersonalizados. 3.11 Desconsideração da personalidade jurídica. 3.12 Responsabilidade da pessoa jurídica
e dos sócios. 4 Bens. 4.1 Diferentes classes. 4.2 Bens Corpóreos e incorpóreos. 4.3 Bens no comércio e fora
do comércio. 5 Fato jurídico. 6 Negócio jurídico. 6.1 Disposições gerais. 6.2 Classificação e interpretação. 6.3
Elementos. 6.4 Representação. 6.5 Condição, termo e encargo. 6.6 Defeitos do negócio jurídico. 6.7
Existência, eficácia, validade, invalidade e nulidade do negócio jurídico. 6.8 Simulação. 7 Atos jurídicos lícitos
e ilícitos. 8 Prescrição e decadência. 9 Prova do fato jurídico. 10 Do direito das obrigações: modalidades das
obrigações. Transmissão. adimplemento e extinção. Inadimplemento. 11 Contratos. 11.1 Princípios. 11.2
Classificação. 11.3 Contratos em geral. 11.4 Disposições gerais. 11.5 Interpretação. 11.6 Extinção. 11.7
Espécies de contratos regulados no Código Civil. 12 Direitos reais. 12.1 Espécies. 13 Do Direito de Família:
direito pessoal, casamento, relações de parentesco, da dissolução da sociedade e do vínculo conjugal; da proteção
da pessoa dos filhos; do poder familiar; dos Alimentos; da Tutela, Curatela, e da Tomada de Decisão Apoiada. 14
Do direito das Sucessões: sucessão em geral. Sucessão legítima. Sucessão testamentária. Inventário e partilha. 15
Lei nº 8.069/1990 e suas alterações (Estatuto da Criança e do Adolescente). 16 Lei nº 10.741/2003 e suas
alterações (Estatuto do Idoso). 17 Lei nº 8.078/1990 e suas alterações (Código de Defesa do Consumidor);
DIREITO PROCESSUAL CIVIL: 1 Lei nº 13.105/2015 e suas alterações (Código de Processo Civil). 2 Normas
processuais civis. 3 A jurisdição. 4 A Ação. 4.1 Conceito, natureza, elementos e características. 4.2 Condições
da ação. 4.3 Classificação. 5 Pressupostos processuais. 6 Preclusão. 7 Sujeitos do processo. 7.1 Capacidade
processual e postulatória. 7.2 Deveres das partes e procuradores. 7.3 Procuradores. 7.4 Sucessão das partes
e dos procuradores. 7.5 Litisconsórcio. 8 Intervenção de terceiros. 9 Poderes, deveres e responsabilidade do
juiz. 10 Ministério Público. 11 Advocacia Pública. 12 Defensoria Pública. 13 Atos processuais. 13.1 Forma dos
atos. 13.2 Tempo e lugar. 13.3 Prazos. 13.4 Comunicação dos atos processuais. 13.5 Nulidades. 13.6
Distribuição e registro. 13.7 Valor da causa. 14 Tutela provisória. 14.1 Tutela de urgência. 14.2 Disposições
gerais. 15 Formação, suspensão e extinção do processo. 16 Processo de conhecimento e do cumprimento de
sentença. 16.1 Procedimento comum. 16.2 Disposições Gerais. 16.3 Petição inicial. 16.4 Improcedência
liminar do pedido. 16.5 Contestação, reconvenção e revelia. 16.6 Providências preliminares e de saneamento.
16.7 Julgamento conforme o estado do processo. 16.8 Provas. 16.9 Sentença e coisa julgada. 16.10
Cumprimento da sentença. 16.11 Disposições Gerais. 16.12 Cumprimento. 16.13 Liquidação. 17 Processos de
execução. 18 Processos nos tribunais e meios de impugnação das decisões judiciais. 19 Disposições finais e
transitórias. 20 Mandado de segurança. 21 Ação popular. 22 Ação civil pública. 23 Ação de improbidade
administrativa. 24 Teoria Geral dos Recursos. Recursos em espécie. Das ações de família. Do divórcio e da
separação consensuais, da extinção consensual de união estável. Da interdição. Das disposições comuns à
tutela e à curatela. Resolução nº 036/2016 do Órgão Especial do Colégio de Procuradores de Justiça, alterada
pela Resolução nº 040/2017/OECPJ (Disciplina e Regulamenta a instauração e tramitação dos feitos extrajudiciais cíveis nas questões de interesses ou direitos difusos, coletivos, individuais homogêneos e individuais indisponíveis
no âmbito do Ministério Público do Ceará, estabelece o fluxograma desses feitos).
DIREITO PENAL: 1 Princípios aplicáveis ao Direito Penal. 2 Aplicação da lei penal. Do crime. Imputabilidade
penal. 2.1 A lei penal no tempo e no espaço. 2.2 Tempo e lugar do crime. 2.3 Interpretação da lei penal. 2.4
Analogia. 2.5 Irretroatividade da lei penal. 2.6 Conflito aparente de normas penais. 3 Ilicitude. 4
Culpabilidade. 5 Concurso de Pessoas. Das medidas de segurança. 6 Penas. 6.1 Espécies de penas. 6.2
Cominação das penas. 7 Ação penal. 8 Punibilidade e causas de extinção. 9 Prescrição. 10 Crimes contra o
patrimônio. 11 Crimes contra a fé pública. 12 Crimes contra a Administração Pública. 13 Crimes contra a
dignidade sexual. 14 Crimes contra a família. 15 Lei nº 8.072/1990 e suas alterações (Crimes hediondos). Lei
nº 9.605/1998 e suas alterações (Crimes contra o meio ambiente). 16 Lei nº 9.613/1998 e suas alterações
(Lavagem de dinheiro). 17 Disposições constitucionais aplicáveis ao direito penal. 18 Crimes e sanções penais
na licitação (Lei nº 8.666/1993 e suas alterações). 19 Crimes de responsabilidade fiscal (Lei nº 10.028/2000).
20 Lei nº 9.455/1997 e suas alterações (Crimes de tortura). 21 Crimes previstos na Lei nº 11.343/2006 e
suas alterações. 22 Lei nº 11.340/2006 e suas alterações. 23 Lei nº 12.850/2013 e suas alterações.
DIREITO PROCESSUAL PENAL: 1 Processo penal brasileiro; processo penal constitucional. 2 Sistemas e
princípios fundamentais. 3 Aplicação da lei processual no tempo, no espaço e em relação às pessoas. 3.1
Disposições preliminares do Código de Processo Penal. 4 Fase pré-processual. 4.1 Inquérito policial. 5
Processo, procedimento e relação jurídica processual. 5.1 Elementos identificadores da relação processual.
5.2 Formas do procedimento. 5.3 Princípios gerais e informadores do processo. 5.4 Pretensão punitiva. 5.5
Tipos de processo penal. 6 Ação penal. 7 Ação civil Ex Delicto. 8 Jurisdição e competência. 9 Questões e
processos incidentes. 10 Prova. 11 Sujeitos do Processo. 12 Prisão, medidas cautelares, e liberdade provisória
e prisão temporária (Lei nº 7.960/1989 e suas alterações). 13 Citações e intimações. 14 Atos processuais e
atos judiciais. 15 Procedimentos. 15.1 Processo comum; processos especiais; Lei nº 8.038/1990 – normas
procedimentais para os processos perante o Superior Tribunal de Justiça (STJ) e o Supremo Tribunal Federal
(STF). 16 Lei nº 9.099/1995 e suas alterações e Lei nº 10.259/2001 e suas alterações (juizados especiais cíveis
e criminais). 17 Prazos. 17.1 Características, princípios e contagem. 18 Nulidades. 19 Recursos em geral. 20
Habeas corpus e seu processo. 21 Normas processuais da Lei nº 7.210/1984 e suas alterações (execução
penal). 22 Disposições gerais do Código de Processo Penal. Procedimentos previstos na Lei nº 11.343/2006 e
suas alterações. Lei nº 11.340/2006 e suas alterações. Lei nº 12.850/2013 e suas alterações. Jurisprudência
aplicada dos tribunais superiores. Resolução nº 003/2012 do Órgão Especial do Colégio de Procuradores de
Justiça, alterada pela Resolução nº 052/2019/OECPJ (Disciplina e Regulamenta a instauração e tramitação do
procedimento investigatório criminal).
</t>
  </si>
  <si>
    <t xml:space="preserve"> ANALISTA MINISTERIAL – ÁREA: ENGENHARIA CIVIL</t>
  </si>
  <si>
    <t>OBRAS ‐ PLANEJAMENTO, NORMAS, FISCALIZAÇÃO E LEGISLAÇÃO: 1 Planejamento de projetos e obras. 1.1
Programação e controle. 2 Viabilidade, planejamento e controle das construções. 2.1 Técnico, físico‐
financeiro e econômico. 2.2 Normas técnicas. 3 Análise e interpretação de documentação técnica. 3.1 Editais,
contratos, aditivos contratuais, cadernos de encargos, projetos, diário de obras. 4 Análise e Compatibilização
de Projetos. 4.1 Edificações (arquitetônicos, complementares e especiais). 4.2 Rodoviárias (sondagem,
terraplenagem, pavimentação, drenagem, sinalização, obras de arte especiais e correntes). 4.3 Hídricas
(abastecimento de água, coleta e tratamento de esgoto, operação e manutenção). 5 Segurança e higiene do
trabalho. 6 Fiscalização de obras e serviços; ensaios de recebimento da obra; acompanhamento da aplicação
de recursos (medições, cálculos de reajustamento, mudança de data‐base, emissão de fatura); documentação
da obra: diários, documentos de legalização, ARTs. Recebimento (provisório e definitivo). 7 Avaliação de
custos; levantamento dos serviços e seus quantitativos; orçamento analítico e sintético; composição analítica
de serviços; cronograma físico‐financeiro; cálculo do benefício e despesas indiretas (BDI); cálculo dos
encargos sociais. 8 Licitação de obras públicas. 8.1 Conceito, finalidade, princípios. 8.2 Obrigatoriedade. 8.3
Hipóteses de dispensa, de inexigibilidade e de vedação. 8.4 Modalidades. 8.5 Procedimentos. 8.6 Revogação
e anulação. 8.7 Objeto da licitação, homologação e adjudicação. 8.8 Acervo Técnico. 8.9 Anteprojeto, Projeto
Básico e Projeto Executivo. 9 Contratos administrativos de obras públicas. 9.1 Conceito, características,
requisitos substanciais e formais. 9.2 Peculiaridades e interpretação. 9.3 Formalização, execução, controle,
inexecução, revisão e rescisão. 10 Noções de legislação ambiental; Resolução CONAMA nº 237/1997:
licenciamento ambiental (licença prévia, licença de instalação, licença de operação); Resolução CONAMA nº
001/1986 e suas alterações: estudo de impacto ambiental e relatório de impacto ambiental; Lei nº 9.605/1998
e suas alterações (crimes contra o meio ambiente). 11 Legislação aplicável à contratação de obras e serviços
de engenharia. Lei nº 8.666/1993 e suas alterações. Lei nº 8.987/1995 e suas alterações (Lei de concessões).
Lei nº 11.079/2004 e suas alterações (Parcerias público‐privadas). Lei nº 12.462/2011 e suas alterações
(Regime Diferenciado de Contratações Públicas).
OBRAS DE EDIFICAÇÕES: 1 Projetos e especificações de materiais e serviços. 2 Análise orçamentária:
composição de custos unitários, quantificação de materiais e serviços, planilhas de orçamento: sintético e
analítico, curva ABC: de serviços e de insumos, cronogramas físico e físico‐financeiro, benefícios e despesas
indiretas (BDI), encargos sociais. 3 Programação de obras. 4 Acompanhamento de obras: apropriação de
serviços. 5 Construção: organização do canteiro de obras, execução de fundações diretas e indiretas,
alvenaria, concreto, estruturas de concreto armado e protendido, estruturas metálicas (inclusive para
coberturas), impermeabilização, cobertura, esquadrias, pisos, revestimento, pinturas, instalações (elétrica,
hidrossanitária, prevenção a incêndio etc.). 6 Fiscalização. 6.1 Acompanhamento da aplicação de recursos
(medições, cálculos de reajustamento, mudança de data‐base, emissão de fatura etc.), análise e interpretação
de documentação técnica (editais, contratos, aditivos contratuais, cadernos de encargos, projetos, diário de
obras etc.). 7 Controle de qualidade de materiais (cimento, agregados, aditivos, concreto usinado, aço,
madeira, materiais cerâmicos, vidro etc.), controle de qualidade na execução de obras e serviços. 8 Sistema
Nacional de Pesquisa de Custos e Índices da Construção Civil (SINAPI). Conceitos básicos e aplicação. 9
Engenharia de Avaliações (NBR 14653). 9.1 Noções, conceitos, metodologia, graus de fundamentação e
aplicações. 10 Noções sobre gestão na produção de edificações, incluindo gestão de projeto, gestão de
materiais, execução, uso e manutenção.
OBRAS HÍDRICAS: 1 Principais estruturas hidráulicas ‐ barragens, soleiras, órgãos extravasores, tomadas
d’água, canais, condutos sob pressão, túneis, bueiros: tipos; finalidade; seções típicas; pré‐dimensionamento;
aspectos construtivos. 2 Aproveitamento hidrelétrico. 2.1 Avaliação de potencial hidráulico; estruturas
componentes; turbinas (tipos e aplicação) e geradores; aspectos construtivos; vantagens e desvantagens em
relação a outras formas de geração de energia (térmica, eólica, nuclear, biomassa). 3 Irrigação e drenagem.
3.1 Conceito, finalidade, aspectos construtivos. 3.2 Principais condicionantes de um projeto de irrigação. 3.3
Operação e manutenção de um perímetro de irrigação. 4 Obras de saneamento. 4.1 Abastecimento d’água ‐
captação, adução, tratamento (ETA’s), recalque, reservação, distribuição. 4.2 Coleta e tratamento de esgoto
(ETE’s, lagoas de estabilização, fossas sépticas). 4.3 Obras de defesa contra inundação e de macrodrenagem –
reservatórios de cheias, bacias de acumulação, alargamento de calhas fluviais, canalização de cursos d’água,
reflorestamento da bacia hidrográfica. 4.4 Aspectos construtivos. 4.5 Operação e manutenção. 5 Obras
portuárias. 5.1 Tipos de portos (genéricos e especializados). 5.2 Obras de implantação e de manutenção. 5.3
Principais equipamentos de operação. 5.4 Estruturas de proteção e atracamento. 5.5 Canal de acesso. 5.6
Aspectos construtivos. 5.7 Operação e manutenção.
OBRAS RODOVIÁRIAS: 1 Estudos geotécnicos (análise de relatório de sondagens). 2 Especificações de
materiais. 2.1 Características físicas. 3 Principais ensaios técnicos de solo, de materiais betuminosos e de
agregados. 4 Especificações de serviços. 4.1 Terraplanagem (cortes, aterros, bota‐fora etc.). 4.2
Pavimentação. 4.2.1 Reforço do subleito, sub‐base, base e revestimento asfáltico. 4.3 drenagem e obras de
arte especiais. 4.4 Principais equipamentos utilizados. 5 Análise orçamentária. 5.1 Sistema de Custos
Rodoviários do DNIT (SICRO). Metodologia e conceitos, produtividade e equipamentos. 6 Acompanhamento
de obras: apropriação de serviços. 7 Construção. 7.1 Organização do canteiro de obras. 7.2 Execução de
serviços de terraplanagem, pavimentação, drenagem e sinalização. 8 Principais impactos ambientais e
medidas mitigadoras. 9 Fiscalização. 9.1 Acompanhamento da aplicação de recurso (medições, cálculos de
reajustamento, mudança de data‐base, emissão de fatura etc.), análise e interpretação de documentação
técnica (editais, contratos, aditivos contratuais, cadernos de encargos, projetos, diário de obras etc.). 10
Controle de materiais. 10.1 Cimento, agregados, aditivos, materiais betuminosos. 10.2 Controle de execução
de obras e serviços.</t>
  </si>
  <si>
    <t>ANALISTA MINISTERIAL – ÁREA: PSICOLOGIA</t>
  </si>
  <si>
    <t xml:space="preserve">PSICOLOGIA: 1 Ética profissional. 2 Avaliação psicológica e psicodiagnóstico. 2.1 Fundamentos e etapas da
medida psicológica. 2.2 Instrumentos de avaliação. 2.2.1 Critérios de seleção, avaliação e interpretação dos
resultados. 2.3 Técnicas de entrevista. 2.4 Laudos, pareceres e relatórios psicológicos, estudo de caso,
informação e avaliação psicológica. 3 Teorias e técnicas psicoterápicas. 3.1 Psicoterapia individual e grupal. 4
Psicopatologia. 4.1 Transtornos de humor. 4.2 Transtornos de personalidade. 4.3 Transtornos relacionados
ao uso e abuso de substâncias psicoativas. 4.4 Transtornos de ansiedade. 4.5 Transtorno do estresse
póstraumático. 4.6 Transtornos depressivos. 4.7 Transtornos fóbicos. 4.8 Transtornos psicossomáticos. 4.9
Transtornos somatoformes. 4.10 Esquizofrenia. 4.11 Outros transtornos psicóticos. 4.12 Estruturas clínicas
(neurose, psicose e perversão). 5 Psicologia da saúde. 5.1 Ações básicas de saúde: promoção. 5.1.1
Prevenção. 5.1.2 Reabilitação. 6 Teorias e Técnicas psicoterápicas. 7 A Psicologia Jurídica e seus aspectos
éticos e interdisciplinares. 7.1 Campos de atuação da Psicologia Jurídica. 7.2 O trabalho interdisciplinar na
Psicologia Jurídica. 8 A Psicologia e sua relação com o Direito de Família: possibilidades de intervenção. 8.1
As relações familiares, conflito conjugal, separação e guarda dos filhos. 8.2 A família contemporânea. 9
Violência intrafamiliar. 10 Abuso sexual. 11 Direitos fundamentais da criança e do adolescente. 11.1 Proteção
integral à infância e juventude. 11.2 A criança e o adolescente em acolhimento institucional. 12 Gestão de
pessoas nas organizações. 12.1 Sistemas modernos de gestão de recursos humanos. 12.1.1 Novos conceitos.
12.1.2 Ferramentas de gestão e estilos de liderança. 12.1.3 A negociação no contexto organizacional. 12.1.4
Gerenciamento da pluralidade nas empresas. 12.2 Planejamento estratégico da gestão de pessoas. 12.3
Competência interpessoal. 12.4 Gerenciamento de conflitos. 12.5 Clima e cultura organizacional. 13 Política
de desenvolvimento organizacional. 13.1 O novo conceito de treinamento e desenvolvimento para educação
continuada. 13.1.1 Organizações de aprendizagem. 13.1.2 O desafio de aprender e os conceitos de talento.
13.1.3 Competências múltiplas e múltiplas inteligências. 13.2 Desenvolvimento de pessoas como estratégia
de gestão e a interação desta atividade com as demais funções do processo de gestão de pessoas. 13.2.1
Elaboração de projetos de desenvolvimento de pessoas: fases, procedimentos, diagnóstico, planejamento,
execução, acompanhamento e avaliação. 14 Psicodinâmica do trabalho e prevenção de saúde do trabalhador.
14.1 Atuação dos profissionais de recursos humanos junto às equipes multidisciplinares e interdisciplinares
voltadas para a saúde do trabalhador dentro e fora do mundo do trabalho. 14.2 Prevenção da saúde dos
trabalhadores nas organizações. 14.3 Ergonomia da atividade e psicopatologia do trabalho. 14.4 Relação
entre trabalho, processos de subjetivação e processos de saúde e adoecimento relacionado ao trabalho.
14.5 Práticas grupais. 14.6 Atuação do psicólogo na interface saúde/trabalho/educação. 14.7 Psicologia de
grupo e equipes de trabalho: fundamentos teóricos e técnicos sobre grupos, conflitos no grupo e resolução
de problemas. 15 Gestão de pessoas no setor público: tendências e gestões atuais. 16 Avaliação e gestão de
desempenho. 15.1 Gestão do conhecimento e gestão por competências, abordagens e ferramentas. 15.2
Distinção entre administração de pessoal, administração de recursos humanos e gestão social. 15.3 Política
de avaliação de desempenho individual e institucional. 16 Política de recrutamento e seleção. 16.1
Movimentação e captação de pessoas como estratégia competitiva. 16.2 Técnicas e processo decisório,
fontes e meios de recrutamento. 16.3 Planejamento, técnicas, avaliação e controle de resultados do processo
seletivo. 16.4 Rotação de pessoal e absenteísmo. 17 Política de promoção e planos de carreira: avaliação de
cargos e salários, análise funcional. 18 Ética do psicólogo organizacional. </t>
  </si>
  <si>
    <t>ANALISTA MINISTERIAL – ÁREA: SERVIÇO SOCIAL</t>
  </si>
  <si>
    <t xml:space="preserve">SERVIÇO SOCIAL: 1 Fundamentos históricos e teórico-metodológicos do serviço social. 1.1 Institucionalização
do serviço social ao movimento de reconceituação na América Latina, em particular no Brasil. 1.2 Análise
crítica das influências teórico-metodológicas e as formas de intervenção construídas pela profissão em seus
distintos contextos históricos. 1.3 Redimensionamento da profissão ante as transformações societárias:
condições e relações de trabalho, espaços sócio-ocupacionais, atribuições. 2 O projeto ético-político do
serviço social: construção e desafios. 3 Fundamentos éticos, ética profissional e legislação específica: lei de
regulamentação da profissão, código de ética profissional, diretrizes curriculares dos cursos de serviço social,
resoluções do Conselho Federal de Serviço Social. 4 A dimensão investigativa, processos de planejamento e
de intervenção profissional. 4.1 Formulação de projeto de intervenção profissional: aspectos teóricos e
metodológicos. 4.2 Fundamentos, instrumentos e técnicas de pesquisa social. 4.3 O planejamento como
processo técnico-político: concepção, operacionalização e avaliação de planos, programas e projetos. 4.4
Assessoria, consultoria e supervisão em serviço social. 5 A dimensão técnico-operativa do serviço social. 5.1
Concepções e debates sobre instrumentos e técnicas. 5.2 Entrevista, visita domiciliar, visita institucional,
reunião, mobilização social, trabalho em rede, ação socioeducativa com indivíduos, grupos e família,
abordagens individual e coletiva. 5.3 Estudo social, perícia social, relatório social, laudo social, parecer social.
5.4 Atuação em equipe multiprofissional e interdisciplinar. 6 Questão social e direitos de cidadania. 6.1
Formas de expressão, enfrentamento e serviço social. 7 Política social. 7.1 Fundamentos, história e políticas.
7.2 Seguridade social no Brasil: relação Estado/sociedade; contexto atual e neoliberalismo. 7.3 Políticas de
saúde, de assistência social e de previdência social e respectivas legislações. 7.4 Políticas sociais setoriais:
educação, habitação, trabalho, políticas urbanas e rurais, meio ambiente e respectivas legislações. 7.5
Políticas e programas sociais dirigidas aos segmentos: crianças, adolescentes, jovens, idosos, mulheres,
homens, afro-descendentes, indígenas, pessoas com deficiência, pessoas com transtorno mental, pessoas
vítimas de violência, moradores de rua, usuários de álcool e outras drogas, portadores de HIV, e respectivas
legislações. 7.6 Políticas, diretrizes, ações e desafios na área da família, da criança e do adolescente. 7.6.1
Concepções e modalidades de família, estratégias de atendimento e acompanhamento. 7.6.2 Estatuto da
Criança e do Adolescente (ECA). 7.6.3 Defesa de direitos da criança e do adolescente. 7.6.4 O papel dos
conselhos, dos centros de defesa e das delegacias. 7.6.5 Adoção e guarda. 7.6.6 Violência contra crianças e
adolescentes. 7.6.7 Prostituição infanto-juvenil; exploração sexual no trabalho e no tráfico de drogas; turismo
sexual. 7.6.8 Extermínio, sequestro e tráfico de crianças. 7.6.9 Meninos e meninas de rua. 7.6.10 Trabalho
infanto-juvenil. 8 Legislação social. 8.1 Constituição Federativa do Brasil e leis da seguridade social: Lei
nº 8.212/1991 e suas alterações (Lei Orgânica da Seguridade Social); Lei nº 8.080/1990 e suas alterações (Lei
Orgânica da Saúde); Lei nº 8.213/1991 e suas alterações (Planos de benefícios da Previdência Social e dá
outras providências); Lei nº 8.742/1993 e suas alterações (Lei Orgânica da Assistência Social) e suas
alterações. 8.2 Legislação social para áreas/segmentos específicos. 8.2.1 Lei de Diretrizes e Bases da Educação
Brasileira (LDB); Estatuto do Idoso; Lei Maria da Penha; Programa Nacional de Direitos Humanos (PNDH);
Sistema Nacional de Atendimento Socioeducativo (SINASE); Sistema Nacional de Políticas Públicas sobre
Drogas (SISNAD). 8.2.2 Normativas internacionais: Declaração de Beijing, Princípios Orientadores das Nações
Unidas para a prevenção da Delinquência Juvenil (Princípios Orientadores de Riad), Normas Mínimas para a
Proteção de Adolescentes Privados de Liberdade, Regras Mínimas para a Administração da Justiça da Infância
e da Juventude. 9 Legislação profissional. 9.1 Lei nº 8.662/1993 e suas alterações (Lei de regulamentação da
profissão de assistente social). 9.2 Resolução CFESS nº 273/1993 e suas alterações (Código de Ética
Profissional do Assistente Social). 9.3 Resoluções do Conselho Federal de Serviço Social (CFESS).
</t>
  </si>
  <si>
    <r>
      <t xml:space="preserve">                                   </t>
    </r>
    <r>
      <rPr>
        <b/>
        <sz val="16"/>
        <color theme="0"/>
        <rFont val="Calibri Light"/>
        <family val="2"/>
        <scheme val="major"/>
      </rPr>
      <t xml:space="preserve"> TÉCNICO MINISTERIAL:</t>
    </r>
  </si>
  <si>
    <t xml:space="preserve">NOÇÕES DE DIREITO ADMINISTRATIVO: 1 Noções de organização administrativa. 2 Administração direta e
indireta, centralizada e descentralizada. 3 Ato administrativo. 3.1 Conceito, requisitos, atributos, classificação
e espécies. 4 Processo administrativo. 5 Agentes públicos. 5.1 Espécies e classificação. 5.2 Cargo, emprego e
função públicos. 6 Poderes administrativos. 6.1 Hierárquico, disciplinar, regulamentar e de polícia. 6.2 Uso e
abuso do poder. 7 Lei nº 8.666/1993 e suas alterações. 8 Lei nº 10.520/2002 e suas alterações e Decreto nº
5.450/2005 e suas alterações. 9 Controle e responsabilização da administração. 9.1 Controles administrativo,
judicial e legislativo. 9.2 Responsabilidade civil do Estado. 10 Lei n° 8.429/1992 e suas alterações
(Improbidade administrativa)
NOÇÕES DE DIREITO CONSTITUCIONAL: 1 Constituição da República Federativa do Brasil de 1988. 1.1
Princípios fundamentais. 2 Direitos e garantias fundamentais. 2.1 Direitos e deveres individuais e coletivos,
direitos sociais, nacionalidade, cidadania, direitos políticos, partidos políticos. 3 Organização políticoadministrativa. 3.1 União, estados, Distrito Federal, municípios e territórios. 4 Administração pública. 4.1
Disposições gerais, servidores públicos. 5 Poder Judiciário. 5.1 Disposições gerais. 5.2 Órgãos do Poder
Judiciário. 5.2.1 Competências. 5.3 Conselho Nacional de Justiça (CNJ). 5.3.1 Composição e competências. 6
Funções essenciais à justiça. 6.1 Ministério Público, Advocacia Pública e Defensoria Pública.
NOÇÕES DE ADMINISTRAÇÃO: 1 Noções de administração. 1.1 Abordagens clássica, burocrática e sistêmica
da administração. 1.2 Evolução da administração pública no Brasil após 1930; reformas administrativas; a
nova gestão pública. 1.3 Convergências e diferenças entre a gestão pública e a gestão privada. 1.4 Excelência
nos serviços públicos. 1.5 Excelência na gestão dos serviços públicos. 2 Gestão de pessoas. 2.1 Equilíbrio
organizacional. 2.2 Objetivos, desafios e características da gestão de pessoas. 2.3 Gestão de desempenho.
2.4 Gestão do Conhecimento. 2.5 Comportamento, clima e cultura organizacional. 2.6 Gestão por
competências. 2.7 Liderança, motivação e satisfação no trabalho. 2.8 Recrutamento e seleção de pessoas.
2.9 Análise e descrição de cargos. 2.10 Educação, treinamento e desenvolvimento. 2.10.1 Educação
corporativa. 2.10.2 Educação a distância. 2.11 Qualidade de vida no trabalho. 3 Gestão organizacional. 3.1
Planejamento estratégico: definições de estratégia, condições necessárias para se desenvolver a estratégia,
questões‐chave em estratégia. 3.1.1 Processos associados: formação de estratégia, análise, formulação,
formalização, decisão e implementação. 3.1.2 Metas estratégicas e resultados pretendidos. 3.1.3 Indicadores
de desempenho. 3.1.4 Ferramentas de análise de cenário interno e externo. 3.1.5 Balanced scorecard. 4
Técnicas de mapeamento, análise, simulação e modelagem de processos. 4.1 Construção e mensuração de
indicadores de processos. 5 Gestão de projetos. 5.1 Planejamento, execução, monitoramento e controle,
encerramento. 6 O processo racional de solução de problemas. 6.1 Fatores que afetam a decisão. 6.2 Tipos
de decisões.
NOÇÕES DE DIREITO CIVIL: Lei de Introdução às normas do Direito Brasileiro. Das Pessoas Naturais: da
personalidade e da capacidade; dos direitos da personalidade. Das Pessoas Jurídicas: disposições gerais. Do
Domicílio. Das diferentes classes de bens: dos bens considerados em si mesmos (dos bens imóveis; dos bens
móveis); dos bens públicos. dos contratos em geral: disposições gerais. Das várias espécies de contrato: da compra
e venda; da locação de coisas; da prestação de serviço. da responsabilidade civil. Do Direito de Família: da
dissolução da sociedade e do vínculo conjugal; da proteção da pessoa dos filhos; do poder familiar; dos alimentos;
da tutela, curatela, e da tomada de decisão apoiada; Lei nº 8.069/1990 e suas alterações (Estatuto da Criança e
do Adolescente). Lei nº 8.078/1990 e suas alterações (Código de Defesa do Consumidor).
NOÇÕES DE DIREITO PROCESSUAL CIVIL: Das Partes e dos Procuradores: da capacidade processual; dos deveres
das partes e dos seus procuradores; dos procuradores. Do Ministério Público. Dos Órgãos Judiciários e dos
Auxiliares da Justiça: do juiz; dos auxiliares da Justiça: do serventuário e do oficial de justiça; do perito. Dos Atos
Processuais. Da Formação, da Suspensão e da Extinção do Processo. Do Procedimento Ordinário: da petição
inicial; da resposta do réu; das provas; da audiência de instrução e julgamento. Da sentença e da coisa julgada. Da
liquidação e do cumprimento da sentença. Dos Recursos: das disposições gerais; da apelação; do agravo; dos
embargos de declaração. Lei nº 7.347/1985 e suas alterações (Ação civil pública). Normas processuais de tutela
coletiva constantes no CDC. Resolução nº 036/2016 do Órgão Especial do Colégio de Procuradores de Justiça,
alterada pela Resolução nº 040/2017/OECPJ (Disciplina e Regulamenta a instauração e tramitação dos feitos
extrajudiciais cíveis nas questões de interesses ou direitos difusos, coletivos, individuais homogêneos e individuais
indisponíveis no âmbito do Ministério Público do Ceará, estabelece o fluxograma desses feitos).
NOÇÕES DE DIREITO PENAL: 1 Aplicação da lei penal. Imputabilidade penal. Concurso das pessoas. Espécies de
pena. Medidas de segurança. Extinção da punibilidade. Crimes contra a vida. Lesões corporais. 2 Crimes contra o
patrimônio. 3 Crimes contra a dignidade sexual. Crimes contra a administração em geral (praticados por
funcionário público ou por particular). Crimes contra a administração da justiça. Crimes hediondos. 4 Lei nº
11.340/2006 e suas alterações (Violência doméstica e familiar contra a mulher).
NOÇÕES DE DIREITO PROCESSUAL PENAL: Investigação Criminal. Ação penal pública e privada. A denúncia. A
representação. A renúncia. Jurisdição e competência. Sujeitos do processo: Juiz, Ministério Público. Acusador,
ofendido, defensor, assistente, curador do réu menor, auxiliar de justiça. Atos Processuais: forma, lugar, tempo
(prazo, contagem). Comunicações processuais (citação, notificação, intimação). Medidas cautelares de natureza
pessoal diferentes da prisão. Prisão: temporária, em flagrante, preventiva. Sentença condenatória. Recursos.
Habeas Corpus: conceito, garantia constitucional, competência, processamento e recursos cabíveis. Juizados
Especiais Criminais. Resolução nº 003/2012 do Órgão Especial do Colégio de Procuradores de Justiça, alterada
pela Resolução nº 052/2019/OECPJ (Disciplina e Regulamenta a instauração e tramitação do procedimento
investigatório criminal).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</si>
</sst>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416]General"/>
    <numFmt numFmtId="165" formatCode="[h]:mm:ss;@"/>
    <numFmt numFmtId="166" formatCode="mm\.dd\.yyyy"/>
  </numFmts>
  <fonts count="45">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0"/>
      <color rgb="FF000000"/>
      <name val="Arial"/>
      <family val="2"/>
    </font>
    <font>
      <sz val="10"/>
      <color rgb="FF000000"/>
      <name val="Arial"/>
      <family val="2"/>
    </font>
    <font>
      <sz val="10"/>
      <color rgb="FF000000"/>
      <name val="Calibri Light"/>
      <family val="2"/>
    </font>
    <font>
      <b/>
      <sz val="10"/>
      <color rgb="FF000000"/>
      <name val="Calibri Light"/>
      <family val="2"/>
    </font>
    <font>
      <sz val="10"/>
      <name val="Calibri Light"/>
      <family val="2"/>
    </font>
    <font>
      <sz val="11"/>
      <color rgb="FF000000"/>
      <name val="Calibri Light"/>
      <family val="2"/>
    </font>
    <font>
      <b/>
      <sz val="11"/>
      <color theme="3"/>
      <name val="Calibri"/>
      <family val="2"/>
      <scheme val="minor"/>
    </font>
    <font>
      <sz val="22"/>
      <color theme="4" tint="-0.499984740745262"/>
      <name val="Calibri Light"/>
      <family val="2"/>
      <scheme val="major"/>
    </font>
    <font>
      <b/>
      <sz val="11"/>
      <color theme="0"/>
      <name val="Calibri"/>
      <family val="2"/>
      <scheme val="minor"/>
    </font>
    <font>
      <sz val="11"/>
      <color theme="0"/>
      <name val="Calibri"/>
      <family val="2"/>
      <scheme val="minor"/>
    </font>
    <font>
      <b/>
      <sz val="12"/>
      <color theme="0"/>
      <name val="Calibri Light"/>
      <family val="2"/>
    </font>
    <font>
      <b/>
      <sz val="20"/>
      <color theme="0"/>
      <name val="Calibri Light"/>
      <family val="2"/>
    </font>
    <font>
      <sz val="10"/>
      <color theme="0"/>
      <name val="Calibri Light"/>
      <family val="2"/>
      <scheme val="major"/>
    </font>
    <font>
      <b/>
      <sz val="10"/>
      <color theme="0"/>
      <name val="Calibri Light"/>
      <family val="2"/>
      <scheme val="major"/>
    </font>
    <font>
      <sz val="8"/>
      <color theme="0"/>
      <name val="Calibri Light"/>
      <family val="2"/>
      <scheme val="major"/>
    </font>
    <font>
      <sz val="10"/>
      <color rgb="FF000000"/>
      <name val="Calibri Light"/>
      <family val="2"/>
      <scheme val="major"/>
    </font>
    <font>
      <b/>
      <sz val="16"/>
      <color theme="0"/>
      <name val="Calibri Light"/>
      <family val="2"/>
      <scheme val="major"/>
    </font>
    <font>
      <b/>
      <sz val="10"/>
      <color theme="4" tint="-0.499984740745262"/>
      <name val="Calibri Light"/>
      <family val="2"/>
      <scheme val="major"/>
    </font>
    <font>
      <b/>
      <sz val="8"/>
      <color theme="0"/>
      <name val="Calibri Light"/>
      <family val="2"/>
      <scheme val="major"/>
    </font>
    <font>
      <sz val="10"/>
      <color theme="1"/>
      <name val="Calibri Light"/>
      <family val="2"/>
      <scheme val="major"/>
    </font>
    <font>
      <sz val="11"/>
      <color theme="0"/>
      <name val="Calibri Light"/>
      <family val="2"/>
      <scheme val="major"/>
    </font>
    <font>
      <sz val="11"/>
      <color rgb="FF000000"/>
      <name val="Calibri Light"/>
      <family val="2"/>
      <scheme val="major"/>
    </font>
    <font>
      <sz val="12"/>
      <color theme="0"/>
      <name val="Calibri Light"/>
      <family val="2"/>
      <scheme val="major"/>
    </font>
    <font>
      <sz val="11"/>
      <color theme="1"/>
      <name val="Calibri Light"/>
      <family val="2"/>
      <scheme val="major"/>
    </font>
    <font>
      <b/>
      <sz val="16"/>
      <color theme="1"/>
      <name val="Calibri Light"/>
      <family val="2"/>
      <scheme val="major"/>
    </font>
    <font>
      <b/>
      <sz val="11"/>
      <color theme="1"/>
      <name val="Calibri Light"/>
      <family val="2"/>
      <scheme val="major"/>
    </font>
    <font>
      <b/>
      <sz val="11"/>
      <color theme="0"/>
      <name val="Calibri Light"/>
      <family val="2"/>
      <scheme val="major"/>
    </font>
    <font>
      <sz val="10"/>
      <name val="Calibri Light"/>
      <family val="2"/>
      <scheme val="major"/>
    </font>
    <font>
      <sz val="24"/>
      <color rgb="FF000000"/>
      <name val="Arial"/>
      <family val="2"/>
    </font>
    <font>
      <b/>
      <sz val="36"/>
      <color rgb="FF000000"/>
      <name val="Arial"/>
      <family val="2"/>
    </font>
    <font>
      <sz val="20"/>
      <color theme="4"/>
      <name val="Arial Black"/>
      <family val="2"/>
    </font>
    <font>
      <sz val="10"/>
      <color theme="1"/>
      <name val="Arial"/>
      <family val="2"/>
    </font>
    <font>
      <b/>
      <sz val="11"/>
      <color theme="1"/>
      <name val="Inherit"/>
    </font>
    <font>
      <sz val="11"/>
      <color theme="1"/>
      <name val="Inherit"/>
    </font>
    <font>
      <b/>
      <sz val="11"/>
      <color rgb="FF000000"/>
      <name val="Calibri Light"/>
      <family val="2"/>
    </font>
    <font>
      <sz val="11"/>
      <name val="Calibri Light"/>
      <family val="2"/>
    </font>
    <font>
      <sz val="8"/>
      <name val="Arial"/>
    </font>
  </fonts>
  <fills count="24">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1" tint="0.34998626667073579"/>
        <bgColor indexed="64"/>
      </patternFill>
    </fill>
    <fill>
      <patternFill patternType="solid">
        <fgColor rgb="FFBDD7EE"/>
        <bgColor rgb="FF000000"/>
      </patternFill>
    </fill>
    <fill>
      <patternFill patternType="solid">
        <fgColor rgb="FFFCE4D6"/>
        <bgColor rgb="FF000000"/>
      </patternFill>
    </fill>
    <fill>
      <patternFill patternType="solid">
        <fgColor rgb="FFDDEBF7"/>
        <bgColor rgb="FF000000"/>
      </patternFill>
    </fill>
    <fill>
      <patternFill patternType="solid">
        <fgColor theme="8" tint="0.79998168889431442"/>
        <bgColor indexed="65"/>
      </patternFill>
    </fill>
    <fill>
      <patternFill patternType="solid">
        <fgColor theme="0" tint="-0.14999847407452621"/>
        <bgColor theme="4" tint="0.79998168889431442"/>
      </patternFill>
    </fill>
    <fill>
      <patternFill patternType="solid">
        <fgColor rgb="FFC00000"/>
        <bgColor indexed="64"/>
      </patternFill>
    </fill>
    <fill>
      <patternFill patternType="solid">
        <fgColor rgb="FFFFC000"/>
        <bgColor indexed="64"/>
      </patternFill>
    </fill>
    <fill>
      <patternFill patternType="solid">
        <fgColor theme="4" tint="-0.499984740745262"/>
        <bgColor indexed="64"/>
      </patternFill>
    </fill>
    <fill>
      <patternFill patternType="solid">
        <fgColor theme="9"/>
        <bgColor indexed="64"/>
      </patternFill>
    </fill>
    <fill>
      <patternFill patternType="solid">
        <fgColor rgb="FFFFFFFF"/>
        <bgColor rgb="FFFFFFFF"/>
      </patternFill>
    </fill>
    <fill>
      <patternFill patternType="solid">
        <fgColor rgb="FFDDEBF7"/>
        <bgColor rgb="FFDDEBF7"/>
      </patternFill>
    </fill>
    <fill>
      <patternFill patternType="solid">
        <fgColor theme="8"/>
      </patternFill>
    </fill>
    <fill>
      <patternFill patternType="solid">
        <fgColor theme="4" tint="-0.249977111117893"/>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right/>
      <top style="thick">
        <color theme="4" tint="-0.499984740745262"/>
      </top>
      <bottom style="thick">
        <color theme="4" tint="-0.499984740745262"/>
      </bottom>
      <diagonal/>
    </border>
    <border>
      <left/>
      <right/>
      <top/>
      <bottom style="thick">
        <color theme="4" tint="-0.499984740745262"/>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9">
    <xf numFmtId="0" fontId="0" fillId="0" borderId="0"/>
    <xf numFmtId="0" fontId="5" fillId="0" borderId="0"/>
    <xf numFmtId="164" fontId="6" fillId="0" borderId="0"/>
    <xf numFmtId="0" fontId="8" fillId="0" borderId="0"/>
    <xf numFmtId="9" fontId="5" fillId="0" borderId="0" applyFont="0" applyFill="0" applyBorder="0" applyAlignment="0" applyProtection="0"/>
    <xf numFmtId="43" fontId="5"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4" fillId="10" borderId="0" applyNumberFormat="0" applyBorder="0" applyAlignment="0" applyProtection="0"/>
    <xf numFmtId="0" fontId="3" fillId="0" borderId="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9" fontId="7" fillId="0" borderId="0" applyFont="0" applyFill="0" applyBorder="0" applyAlignment="0" applyProtection="0"/>
    <xf numFmtId="0" fontId="2" fillId="10" borderId="0" applyNumberFormat="0" applyBorder="0" applyAlignment="0" applyProtection="0"/>
    <xf numFmtId="0" fontId="2" fillId="0" borderId="0"/>
    <xf numFmtId="0" fontId="17" fillId="18" borderId="0" applyNumberFormat="0" applyBorder="0" applyAlignment="0" applyProtection="0"/>
    <xf numFmtId="0" fontId="1" fillId="0" borderId="0"/>
  </cellStyleXfs>
  <cellXfs count="152">
    <xf numFmtId="0" fontId="0" fillId="0" borderId="0" xfId="0" applyAlignment="1">
      <alignment wrapText="1"/>
    </xf>
    <xf numFmtId="166" fontId="15" fillId="3" borderId="0" xfId="7" applyNumberFormat="1" applyFont="1" applyFill="1" applyBorder="1" applyAlignment="1">
      <alignment horizontal="center" vertical="center"/>
    </xf>
    <xf numFmtId="166" fontId="15" fillId="0" borderId="16" xfId="7" applyNumberFormat="1" applyFont="1" applyFill="1" applyBorder="1" applyAlignment="1">
      <alignment horizontal="center" vertical="center"/>
    </xf>
    <xf numFmtId="0" fontId="21" fillId="6" borderId="8" xfId="8" applyFont="1" applyFill="1" applyBorder="1" applyAlignment="1">
      <alignment horizontal="center" vertical="center"/>
    </xf>
    <xf numFmtId="0" fontId="20" fillId="12" borderId="9" xfId="8" applyFont="1" applyFill="1" applyBorder="1" applyAlignment="1">
      <alignment horizontal="center" vertical="center"/>
    </xf>
    <xf numFmtId="0" fontId="22" fillId="0" borderId="9" xfId="0" applyFont="1" applyFill="1" applyBorder="1" applyAlignment="1">
      <alignment horizontal="center" vertical="center"/>
    </xf>
    <xf numFmtId="0" fontId="20" fillId="2" borderId="9" xfId="8" applyFont="1" applyFill="1" applyBorder="1" applyAlignment="1">
      <alignment horizontal="center" vertical="center"/>
    </xf>
    <xf numFmtId="0" fontId="20" fillId="13" borderId="9" xfId="8" applyFont="1" applyFill="1" applyBorder="1" applyAlignment="1">
      <alignment horizontal="center" vertical="center"/>
    </xf>
    <xf numFmtId="0" fontId="20" fillId="15" borderId="4" xfId="8" applyFont="1" applyFill="1" applyBorder="1" applyAlignment="1">
      <alignment horizontal="center" vertical="center"/>
    </xf>
    <xf numFmtId="0" fontId="22" fillId="0" borderId="0" xfId="0" applyFont="1" applyFill="1" applyAlignment="1">
      <alignment horizontal="center" vertical="center"/>
    </xf>
    <xf numFmtId="0" fontId="23" fillId="0" borderId="0" xfId="0" applyFont="1" applyAlignment="1">
      <alignment horizontal="center" wrapText="1"/>
    </xf>
    <xf numFmtId="0" fontId="23" fillId="3" borderId="0" xfId="0" applyFont="1" applyFill="1" applyBorder="1" applyAlignment="1">
      <alignment horizontal="center" wrapText="1"/>
    </xf>
    <xf numFmtId="0" fontId="23" fillId="0" borderId="0" xfId="0" applyFont="1" applyAlignment="1">
      <alignment wrapText="1"/>
    </xf>
    <xf numFmtId="0" fontId="24" fillId="0" borderId="0" xfId="0" applyFont="1" applyBorder="1" applyAlignment="1">
      <alignment horizontal="center" wrapText="1"/>
    </xf>
    <xf numFmtId="0" fontId="24" fillId="0" borderId="0" xfId="0" applyFont="1" applyAlignment="1">
      <alignment wrapText="1"/>
    </xf>
    <xf numFmtId="0" fontId="25" fillId="0" borderId="15" xfId="0" applyFont="1" applyFill="1" applyBorder="1" applyAlignment="1">
      <alignment horizontal="center" vertical="center"/>
    </xf>
    <xf numFmtId="0" fontId="26" fillId="0" borderId="15" xfId="0" applyFont="1" applyFill="1" applyBorder="1" applyAlignment="1">
      <alignment horizontal="center" vertical="center"/>
    </xf>
    <xf numFmtId="0" fontId="27" fillId="11" borderId="14" xfId="0" applyFont="1" applyFill="1" applyBorder="1" applyAlignment="1">
      <alignment horizontal="center" vertical="center" wrapText="1"/>
    </xf>
    <xf numFmtId="0" fontId="22" fillId="11" borderId="14" xfId="0" applyFont="1" applyFill="1" applyBorder="1" applyAlignment="1">
      <alignment horizontal="center" vertical="center" wrapText="1"/>
    </xf>
    <xf numFmtId="0" fontId="27" fillId="11" borderId="17" xfId="0" applyFont="1" applyFill="1" applyBorder="1" applyAlignment="1">
      <alignment horizontal="center" vertical="center" wrapText="1"/>
    </xf>
    <xf numFmtId="0" fontId="27" fillId="11" borderId="17" xfId="0" applyFont="1" applyFill="1" applyBorder="1" applyAlignment="1">
      <alignment horizontal="left" vertical="center" wrapText="1"/>
    </xf>
    <xf numFmtId="0" fontId="23" fillId="3"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0" borderId="0" xfId="0" applyFont="1" applyAlignment="1">
      <alignment horizontal="center" vertical="center" wrapText="1"/>
    </xf>
    <xf numFmtId="0" fontId="23" fillId="3" borderId="17" xfId="0" applyFont="1" applyFill="1" applyBorder="1" applyAlignment="1">
      <alignment horizontal="left" vertical="center" wrapText="1"/>
    </xf>
    <xf numFmtId="0" fontId="28" fillId="2" borderId="14" xfId="0" applyFont="1" applyFill="1" applyBorder="1" applyAlignment="1">
      <alignment horizontal="center" vertical="center" wrapText="1"/>
    </xf>
    <xf numFmtId="20" fontId="28" fillId="2" borderId="14" xfId="0" applyNumberFormat="1" applyFont="1" applyFill="1" applyBorder="1" applyAlignment="1">
      <alignment horizontal="center" vertical="center"/>
    </xf>
    <xf numFmtId="20" fontId="22" fillId="2" borderId="14" xfId="0" applyNumberFormat="1" applyFont="1" applyFill="1" applyBorder="1" applyAlignment="1">
      <alignment horizontal="center" vertical="center"/>
    </xf>
    <xf numFmtId="20" fontId="28" fillId="2" borderId="17" xfId="0" applyNumberFormat="1" applyFont="1" applyFill="1" applyBorder="1" applyAlignment="1">
      <alignment horizontal="center" vertical="center"/>
    </xf>
    <xf numFmtId="0" fontId="29" fillId="0" borderId="0" xfId="0" applyFont="1" applyAlignment="1">
      <alignment horizontal="center" vertical="center" wrapText="1"/>
    </xf>
    <xf numFmtId="0" fontId="23" fillId="0" borderId="0" xfId="0" applyFont="1" applyFill="1" applyAlignment="1">
      <alignment wrapText="1"/>
    </xf>
    <xf numFmtId="0" fontId="30" fillId="6" borderId="19" xfId="0" applyFont="1" applyFill="1" applyBorder="1" applyAlignment="1">
      <alignment horizontal="center" wrapText="1"/>
    </xf>
    <xf numFmtId="165" fontId="30" fillId="6" borderId="17" xfId="0" applyNumberFormat="1" applyFont="1" applyFill="1" applyBorder="1" applyAlignment="1">
      <alignment horizontal="center" wrapText="1"/>
    </xf>
    <xf numFmtId="0" fontId="23" fillId="0" borderId="0" xfId="0" applyFont="1" applyBorder="1" applyAlignment="1">
      <alignment horizontal="center" wrapText="1"/>
    </xf>
    <xf numFmtId="0" fontId="23" fillId="0" borderId="14" xfId="0" applyFont="1" applyBorder="1" applyAlignment="1">
      <alignment horizontal="center" wrapText="1"/>
    </xf>
    <xf numFmtId="0" fontId="22" fillId="0" borderId="14" xfId="0" applyFont="1" applyBorder="1" applyAlignment="1">
      <alignment horizontal="center" vertical="center" wrapText="1"/>
    </xf>
    <xf numFmtId="0" fontId="23" fillId="0" borderId="17" xfId="0" applyFont="1" applyBorder="1" applyAlignment="1">
      <alignment horizontal="center" wrapText="1"/>
    </xf>
    <xf numFmtId="0" fontId="22" fillId="0" borderId="0" xfId="0" applyFont="1" applyAlignment="1">
      <alignment horizontal="center" vertical="center" wrapText="1"/>
    </xf>
    <xf numFmtId="0" fontId="23" fillId="0" borderId="1" xfId="0" applyFont="1" applyBorder="1" applyAlignment="1">
      <alignment horizontal="center" wrapText="1"/>
    </xf>
    <xf numFmtId="0" fontId="23" fillId="0" borderId="0" xfId="0" applyFont="1" applyFill="1" applyAlignment="1">
      <alignment horizontal="center" wrapText="1"/>
    </xf>
    <xf numFmtId="0" fontId="31" fillId="0" borderId="0" xfId="1" applyFont="1"/>
    <xf numFmtId="0" fontId="31" fillId="0" borderId="0" xfId="1" applyFont="1" applyAlignment="1">
      <alignment vertical="center"/>
    </xf>
    <xf numFmtId="0" fontId="31" fillId="0" borderId="0" xfId="1" applyFont="1" applyAlignment="1">
      <alignment horizontal="center"/>
    </xf>
    <xf numFmtId="49" fontId="31" fillId="3" borderId="1" xfId="1" applyNumberFormat="1" applyFont="1" applyFill="1" applyBorder="1" applyAlignment="1">
      <alignment horizontal="right"/>
    </xf>
    <xf numFmtId="20" fontId="31" fillId="3" borderId="1" xfId="1" applyNumberFormat="1" applyFont="1" applyFill="1" applyBorder="1" applyAlignment="1">
      <alignment horizontal="center"/>
    </xf>
    <xf numFmtId="165" fontId="31" fillId="3" borderId="1" xfId="1" applyNumberFormat="1" applyFont="1" applyFill="1" applyBorder="1" applyAlignment="1">
      <alignment horizontal="center"/>
    </xf>
    <xf numFmtId="49" fontId="31" fillId="4" borderId="1" xfId="1" applyNumberFormat="1" applyFont="1" applyFill="1" applyBorder="1" applyAlignment="1">
      <alignment horizontal="right"/>
    </xf>
    <xf numFmtId="20" fontId="31" fillId="4" borderId="1" xfId="1" applyNumberFormat="1" applyFont="1" applyFill="1" applyBorder="1" applyAlignment="1">
      <alignment horizontal="center"/>
    </xf>
    <xf numFmtId="165" fontId="31" fillId="4" borderId="1" xfId="1" applyNumberFormat="1" applyFont="1" applyFill="1" applyBorder="1" applyAlignment="1">
      <alignment horizontal="center"/>
    </xf>
    <xf numFmtId="46" fontId="31" fillId="4" borderId="1" xfId="1" applyNumberFormat="1" applyFont="1" applyFill="1" applyBorder="1" applyAlignment="1">
      <alignment horizontal="center"/>
    </xf>
    <xf numFmtId="20" fontId="29" fillId="3" borderId="1" xfId="5" applyNumberFormat="1" applyFont="1" applyFill="1" applyBorder="1" applyAlignment="1">
      <alignment horizontal="center"/>
    </xf>
    <xf numFmtId="9" fontId="29" fillId="3" borderId="1" xfId="4" applyFont="1" applyFill="1" applyBorder="1" applyAlignment="1">
      <alignment vertical="center"/>
    </xf>
    <xf numFmtId="20" fontId="31" fillId="3" borderId="1" xfId="1" applyNumberFormat="1" applyFont="1" applyFill="1" applyBorder="1" applyAlignment="1">
      <alignment horizontal="center" vertical="center" wrapText="1"/>
    </xf>
    <xf numFmtId="20" fontId="31" fillId="4" borderId="1" xfId="1" applyNumberFormat="1" applyFont="1" applyFill="1" applyBorder="1" applyAlignment="1">
      <alignment horizontal="center" vertical="center" wrapText="1"/>
    </xf>
    <xf numFmtId="0" fontId="29" fillId="0" borderId="0" xfId="0" applyFont="1" applyAlignment="1">
      <alignment horizontal="center"/>
    </xf>
    <xf numFmtId="0" fontId="31" fillId="0" borderId="0" xfId="0" applyFont="1"/>
    <xf numFmtId="0" fontId="33" fillId="0" borderId="0" xfId="0" applyFont="1" applyAlignment="1">
      <alignment horizontal="center" vertical="center"/>
    </xf>
    <xf numFmtId="0" fontId="33" fillId="0" borderId="0" xfId="0" applyFont="1" applyAlignment="1">
      <alignment horizontal="center"/>
    </xf>
    <xf numFmtId="0" fontId="34" fillId="0" borderId="0" xfId="0" applyFont="1" applyAlignment="1">
      <alignment horizontal="center"/>
    </xf>
    <xf numFmtId="0" fontId="24" fillId="6" borderId="11"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28" fillId="6" borderId="3" xfId="0" applyFont="1" applyFill="1" applyBorder="1" applyAlignment="1">
      <alignment horizontal="center" vertical="center"/>
    </xf>
    <xf numFmtId="0" fontId="28" fillId="6" borderId="7" xfId="0" applyFont="1" applyFill="1" applyBorder="1" applyAlignment="1">
      <alignment horizontal="center"/>
    </xf>
    <xf numFmtId="1" fontId="31" fillId="0" borderId="5" xfId="0" applyNumberFormat="1" applyFont="1" applyBorder="1" applyAlignment="1">
      <alignment horizontal="center"/>
    </xf>
    <xf numFmtId="1" fontId="31" fillId="0" borderId="1" xfId="0" applyNumberFormat="1" applyFont="1" applyBorder="1" applyAlignment="1">
      <alignment horizontal="center"/>
    </xf>
    <xf numFmtId="0" fontId="31" fillId="0" borderId="1" xfId="0" applyFont="1" applyBorder="1" applyAlignment="1">
      <alignment horizontal="center"/>
    </xf>
    <xf numFmtId="9" fontId="31" fillId="0" borderId="7" xfId="6" applyFont="1" applyBorder="1" applyAlignment="1">
      <alignment horizontal="center"/>
    </xf>
    <xf numFmtId="0" fontId="28" fillId="6" borderId="5" xfId="0" applyFont="1" applyFill="1" applyBorder="1" applyAlignment="1">
      <alignment horizontal="center" vertical="center"/>
    </xf>
    <xf numFmtId="9" fontId="31" fillId="0" borderId="2" xfId="6" applyFont="1" applyBorder="1" applyAlignment="1">
      <alignment horizontal="center"/>
    </xf>
    <xf numFmtId="0" fontId="31" fillId="6" borderId="10" xfId="0" applyFont="1" applyFill="1" applyBorder="1" applyAlignment="1">
      <alignment vertical="center"/>
    </xf>
    <xf numFmtId="0" fontId="34" fillId="6" borderId="6" xfId="0" applyFont="1" applyFill="1" applyBorder="1" applyAlignment="1">
      <alignment horizontal="center"/>
    </xf>
    <xf numFmtId="9" fontId="33" fillId="5" borderId="13" xfId="6" applyFont="1" applyFill="1" applyBorder="1" applyAlignment="1">
      <alignment horizontal="center" vertical="center" wrapText="1"/>
    </xf>
    <xf numFmtId="0" fontId="31" fillId="0" borderId="0" xfId="0" applyFont="1" applyAlignment="1">
      <alignment vertical="center"/>
    </xf>
    <xf numFmtId="0" fontId="31" fillId="0" borderId="0" xfId="0" applyFont="1" applyAlignment="1">
      <alignment horizontal="center"/>
    </xf>
    <xf numFmtId="0" fontId="28" fillId="0" borderId="0" xfId="0" applyFont="1" applyAlignment="1">
      <alignment horizontal="center"/>
    </xf>
    <xf numFmtId="0" fontId="35" fillId="16" borderId="0" xfId="0" applyFont="1" applyFill="1" applyBorder="1" applyAlignment="1">
      <alignment horizontal="left" vertical="center"/>
    </xf>
    <xf numFmtId="0" fontId="29" fillId="0" borderId="0" xfId="0" applyFont="1"/>
    <xf numFmtId="0" fontId="35" fillId="17" borderId="0" xfId="0" applyFont="1" applyFill="1" applyBorder="1" applyAlignment="1">
      <alignment horizontal="left" vertical="center"/>
    </xf>
    <xf numFmtId="0" fontId="29" fillId="0" borderId="0" xfId="0" applyFont="1" applyBorder="1"/>
    <xf numFmtId="0" fontId="23" fillId="0" borderId="0" xfId="0" applyFont="1" applyAlignment="1">
      <alignment horizontal="left" wrapText="1"/>
    </xf>
    <xf numFmtId="165" fontId="34" fillId="6" borderId="17" xfId="0" applyNumberFormat="1" applyFont="1" applyFill="1" applyBorder="1" applyAlignment="1">
      <alignment horizontal="center" wrapText="1"/>
    </xf>
    <xf numFmtId="20" fontId="34" fillId="2" borderId="14" xfId="0" applyNumberFormat="1" applyFont="1" applyFill="1" applyBorder="1" applyAlignment="1">
      <alignment horizontal="center" vertical="center"/>
    </xf>
    <xf numFmtId="165" fontId="34" fillId="14" borderId="14" xfId="0" applyNumberFormat="1" applyFont="1" applyFill="1" applyBorder="1" applyAlignment="1">
      <alignment horizontal="center" vertical="center"/>
    </xf>
    <xf numFmtId="165" fontId="34" fillId="6" borderId="17" xfId="0" applyNumberFormat="1" applyFont="1" applyFill="1" applyBorder="1" applyAlignment="1">
      <alignment horizontal="center" vertical="center" wrapText="1"/>
    </xf>
    <xf numFmtId="165" fontId="34" fillId="6" borderId="17" xfId="0" applyNumberFormat="1" applyFont="1" applyFill="1" applyBorder="1" applyAlignment="1">
      <alignment horizontal="right" wrapText="1"/>
    </xf>
    <xf numFmtId="20" fontId="34" fillId="2" borderId="14" xfId="0" applyNumberFormat="1" applyFont="1" applyFill="1" applyBorder="1" applyAlignment="1">
      <alignment horizontal="right" vertical="center"/>
    </xf>
    <xf numFmtId="0" fontId="31" fillId="6" borderId="0" xfId="0" applyFont="1" applyFill="1"/>
    <xf numFmtId="0" fontId="28" fillId="6" borderId="0" xfId="0" applyFont="1" applyFill="1"/>
    <xf numFmtId="0" fontId="31" fillId="6" borderId="0" xfId="0" applyFont="1" applyFill="1" applyAlignment="1">
      <alignment horizontal="center"/>
    </xf>
    <xf numFmtId="0" fontId="11" fillId="7" borderId="22" xfId="0" applyFont="1" applyFill="1" applyBorder="1" applyAlignment="1" applyProtection="1">
      <alignment horizontal="center" vertical="center"/>
      <protection hidden="1"/>
    </xf>
    <xf numFmtId="0" fontId="11" fillId="7" borderId="20" xfId="0" applyFont="1" applyFill="1" applyBorder="1" applyAlignment="1" applyProtection="1">
      <alignment horizontal="center" vertical="center"/>
      <protection hidden="1"/>
    </xf>
    <xf numFmtId="9" fontId="13" fillId="8" borderId="20" xfId="0" applyNumberFormat="1" applyFont="1" applyFill="1" applyBorder="1" applyAlignment="1" applyProtection="1">
      <alignment horizontal="center" vertical="center"/>
      <protection hidden="1"/>
    </xf>
    <xf numFmtId="9" fontId="16" fillId="18" borderId="23" xfId="17" applyNumberFormat="1" applyFont="1" applyBorder="1" applyAlignment="1" applyProtection="1">
      <alignment horizontal="center" vertical="center"/>
      <protection hidden="1"/>
    </xf>
    <xf numFmtId="0" fontId="11" fillId="7" borderId="23" xfId="0" applyFont="1" applyFill="1" applyBorder="1" applyAlignment="1" applyProtection="1">
      <alignment horizontal="center" vertical="center"/>
      <protection hidden="1"/>
    </xf>
    <xf numFmtId="0" fontId="13" fillId="0" borderId="20" xfId="0" applyFont="1" applyFill="1" applyBorder="1" applyAlignment="1" applyProtection="1">
      <alignment horizontal="center" vertical="center"/>
      <protection hidden="1"/>
    </xf>
    <xf numFmtId="0" fontId="10" fillId="9" borderId="20"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9" borderId="20" xfId="0" applyFont="1" applyFill="1" applyBorder="1" applyAlignment="1" applyProtection="1">
      <alignment horizontal="center" vertical="center"/>
      <protection hidden="1"/>
    </xf>
    <xf numFmtId="0" fontId="0" fillId="0" borderId="0" xfId="0" applyFont="1" applyFill="1" applyBorder="1" applyAlignment="1" applyProtection="1">
      <alignment wrapText="1"/>
      <protection hidden="1"/>
    </xf>
    <xf numFmtId="0" fontId="12" fillId="0" borderId="20" xfId="0" applyFont="1" applyFill="1" applyBorder="1" applyAlignment="1" applyProtection="1">
      <alignment horizontal="left" vertical="center"/>
      <protection hidden="1"/>
    </xf>
    <xf numFmtId="0" fontId="10" fillId="0" borderId="20" xfId="0" applyFont="1" applyFill="1" applyBorder="1" applyAlignment="1" applyProtection="1">
      <alignment horizontal="center" vertical="center"/>
      <protection hidden="1"/>
    </xf>
    <xf numFmtId="0" fontId="12" fillId="9" borderId="20" xfId="0" applyFont="1" applyFill="1" applyBorder="1" applyAlignment="1" applyProtection="1">
      <alignment horizontal="left" vertical="center"/>
      <protection hidden="1"/>
    </xf>
    <xf numFmtId="0" fontId="0" fillId="0" borderId="0" xfId="0" applyFont="1" applyFill="1" applyBorder="1" applyAlignment="1" applyProtection="1">
      <alignment horizontal="center" wrapText="1"/>
      <protection hidden="1"/>
    </xf>
    <xf numFmtId="0" fontId="7" fillId="0" borderId="0" xfId="0" applyFont="1" applyFill="1" applyBorder="1" applyAlignment="1" applyProtection="1">
      <alignment horizontal="left" wrapText="1"/>
      <protection hidden="1"/>
    </xf>
    <xf numFmtId="0" fontId="11" fillId="7" borderId="21" xfId="0" applyFont="1" applyFill="1" applyBorder="1" applyAlignment="1" applyProtection="1">
      <alignment vertical="center"/>
      <protection hidden="1"/>
    </xf>
    <xf numFmtId="0" fontId="7" fillId="0" borderId="0" xfId="0" applyFont="1" applyAlignment="1">
      <alignment wrapText="1"/>
    </xf>
    <xf numFmtId="0" fontId="36" fillId="0" borderId="0" xfId="0" applyFont="1" applyAlignment="1">
      <alignment wrapText="1"/>
    </xf>
    <xf numFmtId="0" fontId="37" fillId="19" borderId="0" xfId="0" applyFont="1" applyFill="1" applyAlignment="1">
      <alignment horizontal="center" wrapText="1"/>
    </xf>
    <xf numFmtId="0" fontId="38" fillId="20" borderId="0" xfId="0" applyFont="1" applyFill="1" applyAlignment="1">
      <alignment horizontal="center" vertical="center" wrapText="1"/>
    </xf>
    <xf numFmtId="0" fontId="23" fillId="2" borderId="1" xfId="0" applyFont="1" applyFill="1" applyBorder="1" applyAlignment="1">
      <alignment horizontal="center" wrapText="1"/>
    </xf>
    <xf numFmtId="0" fontId="23" fillId="2" borderId="0" xfId="0" applyFont="1" applyFill="1" applyAlignment="1">
      <alignment horizontal="center" wrapText="1"/>
    </xf>
    <xf numFmtId="0" fontId="22" fillId="2" borderId="0" xfId="0" applyFont="1" applyFill="1" applyAlignment="1">
      <alignment horizontal="center" vertical="center" wrapText="1"/>
    </xf>
    <xf numFmtId="0" fontId="23" fillId="2" borderId="0" xfId="0" applyFont="1" applyFill="1" applyBorder="1" applyAlignment="1">
      <alignment horizontal="center" wrapText="1"/>
    </xf>
    <xf numFmtId="0" fontId="23" fillId="2" borderId="0" xfId="0" applyFont="1" applyFill="1" applyAlignment="1">
      <alignment wrapText="1"/>
    </xf>
    <xf numFmtId="1" fontId="33" fillId="5" borderId="11" xfId="0" applyNumberFormat="1" applyFont="1" applyFill="1" applyBorder="1" applyAlignment="1">
      <alignment horizontal="center" vertical="center" wrapText="1"/>
    </xf>
    <xf numFmtId="0" fontId="28" fillId="6" borderId="24" xfId="0" applyFont="1" applyFill="1" applyBorder="1" applyAlignment="1">
      <alignment horizontal="center" vertical="center"/>
    </xf>
    <xf numFmtId="0" fontId="28" fillId="6" borderId="25" xfId="0" applyFont="1" applyFill="1" applyBorder="1" applyAlignment="1">
      <alignment horizontal="center" vertical="center"/>
    </xf>
    <xf numFmtId="0" fontId="31" fillId="19" borderId="0" xfId="0" applyFont="1" applyFill="1"/>
    <xf numFmtId="0" fontId="33" fillId="19" borderId="0" xfId="0" applyFont="1" applyFill="1" applyAlignment="1">
      <alignment horizontal="center"/>
    </xf>
    <xf numFmtId="20" fontId="34" fillId="19" borderId="14" xfId="0" applyNumberFormat="1" applyFont="1" applyFill="1" applyBorder="1" applyAlignment="1">
      <alignment horizontal="center" vertical="center"/>
    </xf>
    <xf numFmtId="0" fontId="39" fillId="0" borderId="0" xfId="0" applyFont="1" applyAlignment="1">
      <alignment wrapText="1"/>
    </xf>
    <xf numFmtId="0" fontId="40" fillId="22" borderId="0" xfId="0" applyFont="1" applyFill="1" applyAlignment="1">
      <alignment horizontal="left" vertical="center" wrapText="1" indent="1"/>
    </xf>
    <xf numFmtId="0" fontId="40" fillId="21" borderId="0" xfId="0" applyFont="1" applyFill="1" applyAlignment="1">
      <alignment horizontal="left" vertical="center" wrapText="1" indent="1"/>
    </xf>
    <xf numFmtId="0" fontId="42" fillId="7" borderId="23" xfId="0" applyFont="1" applyFill="1" applyBorder="1" applyAlignment="1" applyProtection="1">
      <alignment horizontal="center" vertical="center"/>
      <protection hidden="1"/>
    </xf>
    <xf numFmtId="0" fontId="43" fillId="0" borderId="20" xfId="0" applyFont="1" applyFill="1" applyBorder="1" applyAlignment="1" applyProtection="1">
      <alignment horizontal="left" vertical="center"/>
      <protection hidden="1"/>
    </xf>
    <xf numFmtId="0" fontId="43" fillId="9" borderId="20" xfId="0" applyFont="1" applyFill="1" applyBorder="1" applyAlignment="1" applyProtection="1">
      <alignment horizontal="left" vertical="center"/>
      <protection hidden="1"/>
    </xf>
    <xf numFmtId="0" fontId="13" fillId="9" borderId="20" xfId="0" applyFont="1" applyFill="1" applyBorder="1" applyAlignment="1" applyProtection="1">
      <alignment horizontal="center" vertical="center"/>
      <protection hidden="1"/>
    </xf>
    <xf numFmtId="0" fontId="28" fillId="6" borderId="26" xfId="0" applyFont="1" applyFill="1" applyBorder="1" applyAlignment="1">
      <alignment horizontal="center" vertical="center"/>
    </xf>
    <xf numFmtId="0" fontId="43" fillId="0" borderId="20" xfId="0" applyFont="1" applyBorder="1" applyAlignment="1" applyProtection="1">
      <alignment horizontal="left" vertical="center"/>
      <protection hidden="1"/>
    </xf>
    <xf numFmtId="0" fontId="13" fillId="0" borderId="20" xfId="0" applyFont="1" applyBorder="1" applyAlignment="1" applyProtection="1">
      <alignment horizontal="center" vertical="center"/>
      <protection hidden="1"/>
    </xf>
    <xf numFmtId="1" fontId="31" fillId="0" borderId="5" xfId="0" applyNumberFormat="1" applyFont="1" applyBorder="1" applyAlignment="1">
      <alignment horizontal="center" wrapText="1"/>
    </xf>
    <xf numFmtId="0" fontId="18" fillId="23" borderId="0" xfId="0" applyFont="1" applyFill="1" applyBorder="1" applyAlignment="1" applyProtection="1">
      <alignment horizontal="center" vertical="center"/>
      <protection hidden="1"/>
    </xf>
    <xf numFmtId="0" fontId="19" fillId="23" borderId="21" xfId="0" applyFont="1" applyFill="1" applyBorder="1" applyAlignment="1" applyProtection="1">
      <alignment horizontal="center" vertical="center" wrapText="1"/>
      <protection hidden="1"/>
    </xf>
    <xf numFmtId="0" fontId="19" fillId="23" borderId="20" xfId="0" applyFont="1" applyFill="1" applyBorder="1" applyAlignment="1" applyProtection="1">
      <alignment horizontal="center" vertical="center" wrapText="1"/>
      <protection hidden="1"/>
    </xf>
    <xf numFmtId="166" fontId="15" fillId="0" borderId="16" xfId="7" applyNumberFormat="1" applyFont="1" applyFill="1" applyBorder="1" applyAlignment="1">
      <alignment horizontal="center" vertical="center"/>
    </xf>
    <xf numFmtId="0" fontId="30" fillId="6" borderId="17" xfId="0" applyFont="1" applyFill="1" applyBorder="1" applyAlignment="1">
      <alignment horizontal="center" wrapText="1"/>
    </xf>
    <xf numFmtId="0" fontId="30" fillId="6" borderId="18" xfId="0" applyFont="1" applyFill="1" applyBorder="1" applyAlignment="1">
      <alignment horizontal="center" wrapText="1"/>
    </xf>
    <xf numFmtId="0" fontId="30" fillId="6" borderId="19" xfId="0" applyFont="1" applyFill="1" applyBorder="1" applyAlignment="1">
      <alignment horizont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1" fillId="6" borderId="10" xfId="0" applyFont="1" applyFill="1" applyBorder="1" applyAlignment="1">
      <alignment vertical="center" wrapText="1"/>
    </xf>
    <xf numFmtId="0" fontId="31" fillId="0" borderId="1" xfId="0" applyFont="1" applyBorder="1" applyAlignment="1">
      <alignment horizontal="center" wrapText="1"/>
    </xf>
    <xf numFmtId="0" fontId="24" fillId="6" borderId="7" xfId="0" applyFont="1" applyFill="1" applyBorder="1" applyAlignment="1">
      <alignment horizontal="center"/>
    </xf>
  </cellXfs>
  <cellStyles count="19">
    <cellStyle name="20% - Ênfase5" xfId="8" builtinId="46"/>
    <cellStyle name="20% - Ênfase5 2" xfId="15"/>
    <cellStyle name="Ênfase5" xfId="17" builtinId="45"/>
    <cellStyle name="Normal" xfId="0" builtinId="0"/>
    <cellStyle name="Normal 2" xfId="1"/>
    <cellStyle name="Normal 2 2" xfId="2"/>
    <cellStyle name="Normal 2 3" xfId="10"/>
    <cellStyle name="Normal 3" xfId="3"/>
    <cellStyle name="Normal 3 2" xfId="11"/>
    <cellStyle name="Normal 4" xfId="9"/>
    <cellStyle name="Normal 4 2" xfId="16"/>
    <cellStyle name="Normal 5" xfId="18"/>
    <cellStyle name="Porcentagem" xfId="6" builtinId="5"/>
    <cellStyle name="Porcentagem 2" xfId="4"/>
    <cellStyle name="Porcentagem 2 2" xfId="12"/>
    <cellStyle name="Porcentagem 3" xfId="14"/>
    <cellStyle name="Título 4" xfId="7" builtinId="19"/>
    <cellStyle name="Vírgula 2" xfId="5"/>
    <cellStyle name="Vírgula 2 2" xfId="13"/>
  </cellStyles>
  <dxfs count="60">
    <dxf>
      <fill>
        <patternFill>
          <bgColor rgb="FFFF0000"/>
        </patternFill>
      </fill>
      <border>
        <vertical/>
        <horizontal/>
      </border>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s>
  <tableStyles count="0" defaultTableStyle="TableStyleMedium2" defaultPivotStyle="PivotStyleLight16"/>
  <colors>
    <mruColors>
      <color rgb="FFFF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2913982436E-2"/>
          <c:y val="3.2274959552336842E-2"/>
          <c:w val="0.93079546009587588"/>
          <c:h val="0.72654815264554173"/>
        </c:manualLayout>
      </c:layout>
      <c:barChart>
        <c:barDir val="col"/>
        <c:grouping val="stacked"/>
        <c:varyColors val="0"/>
        <c:ser>
          <c:idx val="0"/>
          <c:order val="0"/>
          <c:tx>
            <c:strRef>
              <c:f>'Rendimento por Matéria'!$G$2</c:f>
              <c:strCache>
                <c:ptCount val="1"/>
                <c:pt idx="0">
                  <c:v>RENDIMENTO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vert="horz" wrap="none" lIns="0" tIns="0" rIns="0" bIns="19050" anchor="t" anchorCtr="0">
                <a:spAutoFit/>
              </a:bodyPr>
              <a:lstStyle/>
              <a:p>
                <a:pPr>
                  <a:defRPr sz="900" b="0" i="0" u="none" strike="noStrike" kern="1200" baseline="0">
                    <a:solidFill>
                      <a:schemeClr val="lt1">
                        <a:lumMod val="8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15:leaderLines>
                  <c:spPr>
                    <a:ln w="9525">
                      <a:solidFill>
                        <a:schemeClr val="lt1">
                          <a:lumMod val="95000"/>
                          <a:alpha val="54000"/>
                        </a:schemeClr>
                      </a:solidFill>
                    </a:ln>
                    <a:effectLst/>
                  </c:spPr>
                </c15:leaderLines>
              </c:ext>
            </c:extLst>
          </c:dLbls>
          <c:cat>
            <c:strRef>
              <c:f>'Rendimento por Matéria'!$B$3:$B$23</c:f>
              <c:strCache>
                <c:ptCount val="21"/>
                <c:pt idx="0">
                  <c:v>Conhecimentos Básicos </c:v>
                </c:pt>
                <c:pt idx="1">
                  <c:v>Conhecimentos Específicos</c:v>
                </c:pt>
                <c:pt idx="20">
                  <c:v>TOTAL</c:v>
                </c:pt>
              </c:strCache>
            </c:strRef>
          </c:cat>
          <c:val>
            <c:numRef>
              <c:f>'Rendimento por Matéria'!$G$3:$G$23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xmlns:c16r2="http://schemas.microsoft.com/office/drawing/2015/06/chart">
            <c:ext xmlns:c16="http://schemas.microsoft.com/office/drawing/2014/chart" uri="{C3380CC4-5D6E-409C-BE32-E72D297353CC}">
              <c16:uniqueId val="{00000000-CFF5-4E6F-96A2-C6B37E0BD625}"/>
            </c:ext>
          </c:extLst>
        </c:ser>
        <c:dLbls>
          <c:showLegendKey val="0"/>
          <c:showVal val="0"/>
          <c:showCatName val="0"/>
          <c:showSerName val="0"/>
          <c:showPercent val="0"/>
          <c:showBubbleSize val="0"/>
        </c:dLbls>
        <c:gapWidth val="150"/>
        <c:overlap val="100"/>
        <c:axId val="-1162214464"/>
        <c:axId val="-1162213920"/>
      </c:barChart>
      <c:catAx>
        <c:axId val="-116221446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vert="horz" wrap="square" anchor="ctr" anchorCtr="1"/>
          <a:lstStyle/>
          <a:p>
            <a:pPr>
              <a:defRPr sz="900" b="0" i="0" u="none" strike="noStrike" kern="1200" baseline="0">
                <a:ln>
                  <a:noFill/>
                </a:ln>
                <a:solidFill>
                  <a:schemeClr val="lt1">
                    <a:lumMod val="85000"/>
                  </a:schemeClr>
                </a:solidFill>
                <a:latin typeface="+mn-lt"/>
                <a:ea typeface="+mn-ea"/>
                <a:cs typeface="+mn-cs"/>
              </a:defRPr>
            </a:pPr>
            <a:endParaRPr lang="pt-BR"/>
          </a:p>
        </c:txPr>
        <c:crossAx val="-1162213920"/>
        <c:crosses val="autoZero"/>
        <c:auto val="1"/>
        <c:lblAlgn val="ctr"/>
        <c:lblOffset val="100"/>
        <c:noMultiLvlLbl val="0"/>
      </c:catAx>
      <c:valAx>
        <c:axId val="-1162213920"/>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1162214464"/>
        <c:crosses val="autoZero"/>
        <c:crossBetween val="between"/>
        <c:minorUnit val="0.1"/>
      </c:valAx>
      <c:spPr>
        <a:noFill/>
        <a:ln>
          <a:noFill/>
        </a:ln>
        <a:effectLst/>
      </c:spPr>
    </c:plotArea>
    <c:plotVisOnly val="1"/>
    <c:dispBlanksAs val="gap"/>
    <c:showDLblsOverMax val="0"/>
  </c:chart>
  <c:spPr>
    <a:gradFill flip="none" rotWithShape="1">
      <a:gsLst>
        <a:gs pos="0">
          <a:schemeClr val="accent1">
            <a:lumMod val="7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2913982436E-2"/>
          <c:y val="3.2274959552336842E-2"/>
          <c:w val="0.93079546009587588"/>
          <c:h val="0.72654815264554173"/>
        </c:manualLayout>
      </c:layout>
      <c:barChart>
        <c:barDir val="col"/>
        <c:grouping val="stacked"/>
        <c:varyColors val="0"/>
        <c:ser>
          <c:idx val="0"/>
          <c:order val="0"/>
          <c:tx>
            <c:strRef>
              <c:f>'Rendimento por Matéria'!$G$2</c:f>
              <c:strCache>
                <c:ptCount val="1"/>
                <c:pt idx="0">
                  <c:v>RENDIMENTO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vert="horz" wrap="none" lIns="0" tIns="0" rIns="0" bIns="19050" anchor="t" anchorCtr="0">
                <a:spAutoFit/>
              </a:bodyPr>
              <a:lstStyle/>
              <a:p>
                <a:pPr>
                  <a:defRPr sz="900" b="0" i="0" u="none" strike="noStrike" kern="1200" baseline="0">
                    <a:solidFill>
                      <a:schemeClr val="lt1">
                        <a:lumMod val="8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15:leaderLines>
                  <c:spPr>
                    <a:ln w="9525">
                      <a:solidFill>
                        <a:schemeClr val="lt1">
                          <a:lumMod val="95000"/>
                          <a:alpha val="54000"/>
                        </a:schemeClr>
                      </a:solidFill>
                    </a:ln>
                    <a:effectLst/>
                  </c:spPr>
                </c15:leaderLines>
              </c:ext>
            </c:extLst>
          </c:dLbls>
          <c:cat>
            <c:strRef>
              <c:f>'Rendimento por Matéria'!$B$3:$B$23</c:f>
              <c:strCache>
                <c:ptCount val="21"/>
                <c:pt idx="0">
                  <c:v>Conhecimentos Básicos </c:v>
                </c:pt>
                <c:pt idx="1">
                  <c:v>Conhecimentos Específicos</c:v>
                </c:pt>
                <c:pt idx="20">
                  <c:v>TOTAL</c:v>
                </c:pt>
              </c:strCache>
            </c:strRef>
          </c:cat>
          <c:val>
            <c:numRef>
              <c:f>'Rendimento por Matéria'!$G$3:$G$23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xmlns:c16r2="http://schemas.microsoft.com/office/drawing/2015/06/chart">
            <c:ext xmlns:c16="http://schemas.microsoft.com/office/drawing/2014/chart" uri="{C3380CC4-5D6E-409C-BE32-E72D297353CC}">
              <c16:uniqueId val="{00000000-CFF5-4E6F-96A2-C6B37E0BD625}"/>
            </c:ext>
          </c:extLst>
        </c:ser>
        <c:dLbls>
          <c:showLegendKey val="0"/>
          <c:showVal val="0"/>
          <c:showCatName val="0"/>
          <c:showSerName val="0"/>
          <c:showPercent val="0"/>
          <c:showBubbleSize val="0"/>
        </c:dLbls>
        <c:gapWidth val="150"/>
        <c:overlap val="100"/>
        <c:axId val="-945797312"/>
        <c:axId val="-945788064"/>
      </c:barChart>
      <c:catAx>
        <c:axId val="-9457973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vert="horz" wrap="square" anchor="ctr" anchorCtr="1"/>
          <a:lstStyle/>
          <a:p>
            <a:pPr>
              <a:defRPr sz="900" b="0" i="0" u="none" strike="noStrike" kern="1200" baseline="0">
                <a:ln>
                  <a:noFill/>
                </a:ln>
                <a:solidFill>
                  <a:schemeClr val="lt1">
                    <a:lumMod val="85000"/>
                  </a:schemeClr>
                </a:solidFill>
                <a:latin typeface="+mn-lt"/>
                <a:ea typeface="+mn-ea"/>
                <a:cs typeface="+mn-cs"/>
              </a:defRPr>
            </a:pPr>
            <a:endParaRPr lang="pt-BR"/>
          </a:p>
        </c:txPr>
        <c:crossAx val="-945788064"/>
        <c:crosses val="autoZero"/>
        <c:auto val="1"/>
        <c:lblAlgn val="ctr"/>
        <c:lblOffset val="100"/>
        <c:noMultiLvlLbl val="0"/>
      </c:catAx>
      <c:valAx>
        <c:axId val="-945788064"/>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945797312"/>
        <c:crosses val="autoZero"/>
        <c:crossBetween val="between"/>
        <c:minorUnit val="0.1"/>
      </c:valAx>
      <c:spPr>
        <a:noFill/>
        <a:ln>
          <a:noFill/>
        </a:ln>
        <a:effectLst/>
      </c:spPr>
    </c:plotArea>
    <c:plotVisOnly val="1"/>
    <c:dispBlanksAs val="gap"/>
    <c:showDLblsOverMax val="0"/>
  </c:chart>
  <c:spPr>
    <a:gradFill flip="none" rotWithShape="1">
      <a:gsLst>
        <a:gs pos="0">
          <a:schemeClr val="accent1">
            <a:lumMod val="7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8538</xdr:colOff>
      <xdr:row>16</xdr:row>
      <xdr:rowOff>28575</xdr:rowOff>
    </xdr:to>
    <xdr:pic>
      <xdr:nvPicPr>
        <xdr:cNvPr id="2" name="Imagem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95238" cy="2628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8</xdr:row>
      <xdr:rowOff>9525</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905750" cy="123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1</xdr:row>
      <xdr:rowOff>0</xdr:rowOff>
    </xdr:from>
    <xdr:to>
      <xdr:col>21</xdr:col>
      <xdr:colOff>13608</xdr:colOff>
      <xdr:row>22</xdr:row>
      <xdr:rowOff>314325</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25</xdr:row>
      <xdr:rowOff>0</xdr:rowOff>
    </xdr:from>
    <xdr:to>
      <xdr:col>21</xdr:col>
      <xdr:colOff>13608</xdr:colOff>
      <xdr:row>46</xdr:row>
      <xdr:rowOff>314325</xdr:rowOff>
    </xdr:to>
    <xdr:graphicFrame macro="">
      <xdr:nvGraphicFramePr>
        <xdr:cNvPr id="3" name="Gráfico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ronograma%20semanal%20da%20faculdad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1"/>
      <sheetName val="Prioridade da tarefa"/>
    </sheetNames>
    <sheetDataSet>
      <sheetData sheetId="0" refreshError="1"/>
      <sheetData sheetId="1">
        <row r="5">
          <cell r="B5" t="str">
            <v>ALTA</v>
          </cell>
        </row>
        <row r="6">
          <cell r="B6" t="str">
            <v>MÉDIA</v>
          </cell>
        </row>
        <row r="7">
          <cell r="B7" t="str">
            <v>BAIXA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18"/>
  <sheetViews>
    <sheetView workbookViewId="0">
      <selection activeCell="A18" sqref="A18"/>
    </sheetView>
  </sheetViews>
  <sheetFormatPr defaultRowHeight="12.75"/>
  <cols>
    <col min="1" max="1" width="118.28515625" customWidth="1"/>
  </cols>
  <sheetData>
    <row r="1" spans="1:1" ht="48.75" customHeight="1">
      <c r="A1" s="111" t="s">
        <v>260</v>
      </c>
    </row>
    <row r="14" spans="1:1" ht="3" customHeight="1"/>
    <row r="15" spans="1:1" hidden="1"/>
    <row r="16" spans="1:1" ht="7.5" hidden="1" customHeight="1"/>
    <row r="17" spans="1:1" ht="45">
      <c r="A17" s="112" t="s">
        <v>260</v>
      </c>
    </row>
    <row r="18" spans="1:1" ht="31.5">
      <c r="A18" s="113" t="s">
        <v>268</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8:A16"/>
  <sheetViews>
    <sheetView topLeftCell="A7" workbookViewId="0">
      <selection activeCell="A15" sqref="A15"/>
    </sheetView>
  </sheetViews>
  <sheetFormatPr defaultRowHeight="12.75"/>
  <cols>
    <col min="1" max="1" width="118.5703125" customWidth="1"/>
  </cols>
  <sheetData>
    <row r="8" spans="1:1" ht="7.5" customHeight="1">
      <c r="A8" s="125"/>
    </row>
    <row r="9" spans="1:1" ht="15">
      <c r="A9" s="126" t="s">
        <v>269</v>
      </c>
    </row>
    <row r="10" spans="1:1" ht="15">
      <c r="A10" s="127" t="s">
        <v>274</v>
      </c>
    </row>
    <row r="11" spans="1:1" ht="15">
      <c r="A11" s="126" t="s">
        <v>267</v>
      </c>
    </row>
    <row r="12" spans="1:1" ht="15">
      <c r="A12" s="127" t="s">
        <v>271</v>
      </c>
    </row>
    <row r="13" spans="1:1" ht="15">
      <c r="A13" s="126" t="s">
        <v>270</v>
      </c>
    </row>
    <row r="14" spans="1:1" ht="15">
      <c r="A14" s="127" t="s">
        <v>272</v>
      </c>
    </row>
    <row r="15" spans="1:1" ht="17.25" customHeight="1">
      <c r="A15" s="126" t="s">
        <v>275</v>
      </c>
    </row>
    <row r="16" spans="1:1" ht="15">
      <c r="A16" s="127" t="s">
        <v>273</v>
      </c>
    </row>
  </sheetData>
  <pageMargins left="0.511811024" right="0.511811024" top="0.78740157499999996" bottom="0.78740157499999996" header="0.31496062000000002" footer="0.31496062000000002"/>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U47"/>
  <sheetViews>
    <sheetView showGridLines="0" zoomScale="80" zoomScaleNormal="80" workbookViewId="0">
      <selection activeCell="C4" sqref="C4"/>
    </sheetView>
  </sheetViews>
  <sheetFormatPr defaultColWidth="9.140625" defaultRowHeight="12.75"/>
  <cols>
    <col min="1" max="1" width="5.85546875" style="103" bestFit="1" customWidth="1"/>
    <col min="2" max="2" width="40.7109375" style="103" customWidth="1"/>
    <col min="3" max="3" width="20.5703125" style="107" bestFit="1" customWidth="1"/>
    <col min="4" max="4" width="12.7109375" style="107" customWidth="1"/>
    <col min="5" max="5" width="12.85546875" style="107" bestFit="1" customWidth="1"/>
    <col min="6" max="6" width="15.85546875" style="107" bestFit="1" customWidth="1"/>
    <col min="7" max="7" width="23.7109375" style="103" customWidth="1"/>
    <col min="8" max="8" width="10.28515625" style="108" customWidth="1"/>
    <col min="9" max="16384" width="9.140625" style="103"/>
  </cols>
  <sheetData>
    <row r="1" spans="1:21" ht="25.5" customHeight="1">
      <c r="A1" s="137"/>
      <c r="B1" s="136" t="s">
        <v>261</v>
      </c>
      <c r="C1" s="136"/>
      <c r="D1" s="136"/>
      <c r="E1" s="136"/>
      <c r="F1" s="136"/>
      <c r="G1" s="136"/>
      <c r="H1" s="136"/>
      <c r="I1" s="136"/>
      <c r="J1" s="136"/>
      <c r="K1" s="136"/>
      <c r="L1" s="136"/>
      <c r="M1" s="136"/>
      <c r="N1" s="136"/>
      <c r="O1" s="136"/>
      <c r="P1" s="136"/>
      <c r="Q1" s="136"/>
      <c r="R1" s="136"/>
      <c r="S1" s="136"/>
      <c r="T1" s="136"/>
      <c r="U1" s="136"/>
    </row>
    <row r="2" spans="1:21" ht="15.75" customHeight="1">
      <c r="A2" s="138"/>
      <c r="B2" s="128" t="s">
        <v>7</v>
      </c>
      <c r="C2" s="128" t="s">
        <v>15</v>
      </c>
      <c r="D2" s="98" t="s">
        <v>16</v>
      </c>
      <c r="E2" s="98" t="s">
        <v>17</v>
      </c>
      <c r="F2" s="98" t="s">
        <v>18</v>
      </c>
      <c r="G2" s="97" t="s">
        <v>8</v>
      </c>
      <c r="H2" s="97" t="s">
        <v>98</v>
      </c>
    </row>
    <row r="3" spans="1:21" ht="15">
      <c r="A3" s="101">
        <v>1</v>
      </c>
      <c r="B3" s="133" t="s">
        <v>263</v>
      </c>
      <c r="C3" s="134"/>
      <c r="D3" s="99"/>
      <c r="E3" s="99"/>
      <c r="F3" s="99">
        <f>C3-D3-E3</f>
        <v>0</v>
      </c>
      <c r="G3" s="96" t="e">
        <f>D3/C3</f>
        <v>#DIV/0!</v>
      </c>
      <c r="H3" s="96" t="e">
        <f>IF(G3&gt;=80%,"3",IF(G3&lt;50%,"1","2"))</f>
        <v>#DIV/0!</v>
      </c>
    </row>
    <row r="4" spans="1:21" ht="15">
      <c r="A4" s="102">
        <v>2</v>
      </c>
      <c r="B4" s="133" t="s">
        <v>264</v>
      </c>
      <c r="C4" s="131"/>
      <c r="D4" s="100"/>
      <c r="E4" s="100"/>
      <c r="F4" s="100">
        <f t="shared" ref="F4:F23" si="0">C4-D4-E4</f>
        <v>0</v>
      </c>
      <c r="G4" s="96" t="e">
        <f t="shared" ref="G4:G23" si="1">D4/C4</f>
        <v>#DIV/0!</v>
      </c>
      <c r="H4" s="96" t="e">
        <f t="shared" ref="H4:H23" si="2">IF(G4&gt;=80%,"3",IF(G4&lt;50%,"1","2"))</f>
        <v>#DIV/0!</v>
      </c>
    </row>
    <row r="5" spans="1:21" ht="15">
      <c r="A5" s="101">
        <v>3</v>
      </c>
      <c r="B5" s="133"/>
      <c r="C5" s="134"/>
      <c r="D5" s="99"/>
      <c r="E5" s="99"/>
      <c r="F5" s="99">
        <f t="shared" si="0"/>
        <v>0</v>
      </c>
      <c r="G5" s="96" t="e">
        <f t="shared" si="1"/>
        <v>#DIV/0!</v>
      </c>
      <c r="H5" s="96" t="e">
        <f t="shared" si="2"/>
        <v>#DIV/0!</v>
      </c>
    </row>
    <row r="6" spans="1:21" ht="15">
      <c r="A6" s="102">
        <v>4</v>
      </c>
      <c r="B6" s="129"/>
      <c r="C6" s="131"/>
      <c r="D6" s="100"/>
      <c r="E6" s="100"/>
      <c r="F6" s="100">
        <f t="shared" si="0"/>
        <v>0</v>
      </c>
      <c r="G6" s="96" t="e">
        <f t="shared" si="1"/>
        <v>#DIV/0!</v>
      </c>
      <c r="H6" s="96" t="e">
        <f t="shared" si="2"/>
        <v>#DIV/0!</v>
      </c>
    </row>
    <row r="7" spans="1:21" ht="15">
      <c r="A7" s="101">
        <v>5</v>
      </c>
      <c r="B7" s="129"/>
      <c r="C7" s="99"/>
      <c r="D7" s="99"/>
      <c r="E7" s="99"/>
      <c r="F7" s="99">
        <f t="shared" si="0"/>
        <v>0</v>
      </c>
      <c r="G7" s="96" t="e">
        <f t="shared" si="1"/>
        <v>#DIV/0!</v>
      </c>
      <c r="H7" s="96" t="e">
        <f t="shared" si="2"/>
        <v>#DIV/0!</v>
      </c>
    </row>
    <row r="8" spans="1:21" ht="15">
      <c r="A8" s="102">
        <v>6</v>
      </c>
      <c r="B8" s="130"/>
      <c r="C8" s="131"/>
      <c r="D8" s="100"/>
      <c r="E8" s="100"/>
      <c r="F8" s="100">
        <f t="shared" si="0"/>
        <v>0</v>
      </c>
      <c r="G8" s="96" t="e">
        <f t="shared" si="1"/>
        <v>#DIV/0!</v>
      </c>
      <c r="H8" s="96" t="e">
        <f t="shared" si="2"/>
        <v>#DIV/0!</v>
      </c>
    </row>
    <row r="9" spans="1:21" ht="15">
      <c r="A9" s="101">
        <v>7</v>
      </c>
      <c r="B9" s="129"/>
      <c r="C9" s="99"/>
      <c r="D9" s="99"/>
      <c r="E9" s="99"/>
      <c r="F9" s="99">
        <f t="shared" si="0"/>
        <v>0</v>
      </c>
      <c r="G9" s="96" t="e">
        <f t="shared" si="1"/>
        <v>#DIV/0!</v>
      </c>
      <c r="H9" s="96" t="e">
        <f t="shared" si="2"/>
        <v>#DIV/0!</v>
      </c>
    </row>
    <row r="10" spans="1:21" ht="15">
      <c r="A10" s="102">
        <v>8</v>
      </c>
      <c r="B10" s="106"/>
      <c r="C10" s="100"/>
      <c r="D10" s="100"/>
      <c r="E10" s="100"/>
      <c r="F10" s="100">
        <f t="shared" si="0"/>
        <v>0</v>
      </c>
      <c r="G10" s="96" t="e">
        <f t="shared" si="1"/>
        <v>#DIV/0!</v>
      </c>
      <c r="H10" s="96" t="e">
        <f t="shared" si="2"/>
        <v>#DIV/0!</v>
      </c>
    </row>
    <row r="11" spans="1:21" ht="15">
      <c r="A11" s="101">
        <v>9</v>
      </c>
      <c r="B11" s="104"/>
      <c r="C11" s="105"/>
      <c r="D11" s="99"/>
      <c r="E11" s="99"/>
      <c r="F11" s="99">
        <f t="shared" si="0"/>
        <v>0</v>
      </c>
      <c r="G11" s="96" t="e">
        <f t="shared" si="1"/>
        <v>#DIV/0!</v>
      </c>
      <c r="H11" s="96" t="e">
        <f>IF(G11&gt;=80%,"3",IF(G11&lt;51%,"1","2"))</f>
        <v>#DIV/0!</v>
      </c>
    </row>
    <row r="12" spans="1:21" ht="15">
      <c r="A12" s="102">
        <v>10</v>
      </c>
      <c r="B12" s="106"/>
      <c r="C12" s="100"/>
      <c r="D12" s="100"/>
      <c r="E12" s="100"/>
      <c r="F12" s="100">
        <f t="shared" si="0"/>
        <v>0</v>
      </c>
      <c r="G12" s="96" t="e">
        <f t="shared" si="1"/>
        <v>#DIV/0!</v>
      </c>
      <c r="H12" s="96" t="e">
        <f t="shared" si="2"/>
        <v>#DIV/0!</v>
      </c>
    </row>
    <row r="13" spans="1:21" ht="15">
      <c r="A13" s="101">
        <v>11</v>
      </c>
      <c r="B13" s="104"/>
      <c r="C13" s="105"/>
      <c r="D13" s="99"/>
      <c r="E13" s="99"/>
      <c r="F13" s="99">
        <f t="shared" si="0"/>
        <v>0</v>
      </c>
      <c r="G13" s="96" t="e">
        <f t="shared" si="1"/>
        <v>#DIV/0!</v>
      </c>
      <c r="H13" s="96" t="e">
        <f t="shared" si="2"/>
        <v>#DIV/0!</v>
      </c>
    </row>
    <row r="14" spans="1:21" ht="15">
      <c r="A14" s="102">
        <v>12</v>
      </c>
      <c r="B14" s="106"/>
      <c r="C14" s="100"/>
      <c r="D14" s="100"/>
      <c r="E14" s="100"/>
      <c r="F14" s="100">
        <f t="shared" si="0"/>
        <v>0</v>
      </c>
      <c r="G14" s="96" t="e">
        <f t="shared" si="1"/>
        <v>#DIV/0!</v>
      </c>
      <c r="H14" s="96" t="e">
        <f t="shared" si="2"/>
        <v>#DIV/0!</v>
      </c>
    </row>
    <row r="15" spans="1:21" ht="15">
      <c r="A15" s="101">
        <v>13</v>
      </c>
      <c r="B15" s="110"/>
      <c r="C15" s="105"/>
      <c r="D15" s="99"/>
      <c r="E15" s="99"/>
      <c r="F15" s="99">
        <f t="shared" si="0"/>
        <v>0</v>
      </c>
      <c r="G15" s="96" t="e">
        <f t="shared" si="1"/>
        <v>#DIV/0!</v>
      </c>
      <c r="H15" s="96" t="e">
        <f t="shared" si="2"/>
        <v>#DIV/0!</v>
      </c>
    </row>
    <row r="16" spans="1:21" ht="15">
      <c r="A16" s="102">
        <v>14</v>
      </c>
      <c r="B16" s="106"/>
      <c r="C16" s="100"/>
      <c r="D16" s="100"/>
      <c r="E16" s="100"/>
      <c r="F16" s="100">
        <f t="shared" si="0"/>
        <v>0</v>
      </c>
      <c r="G16" s="96" t="e">
        <f t="shared" si="1"/>
        <v>#DIV/0!</v>
      </c>
      <c r="H16" s="96" t="e">
        <f t="shared" si="2"/>
        <v>#DIV/0!</v>
      </c>
    </row>
    <row r="17" spans="1:21" ht="15">
      <c r="A17" s="101">
        <v>15</v>
      </c>
      <c r="B17" s="104"/>
      <c r="C17" s="105"/>
      <c r="D17" s="99"/>
      <c r="E17" s="99"/>
      <c r="F17" s="99">
        <f t="shared" si="0"/>
        <v>0</v>
      </c>
      <c r="G17" s="96" t="e">
        <f t="shared" si="1"/>
        <v>#DIV/0!</v>
      </c>
      <c r="H17" s="96" t="e">
        <f t="shared" si="2"/>
        <v>#DIV/0!</v>
      </c>
    </row>
    <row r="18" spans="1:21" ht="15">
      <c r="A18" s="102">
        <v>16</v>
      </c>
      <c r="B18" s="106"/>
      <c r="C18" s="100"/>
      <c r="D18" s="100"/>
      <c r="E18" s="100"/>
      <c r="F18" s="100">
        <f t="shared" si="0"/>
        <v>0</v>
      </c>
      <c r="G18" s="96" t="e">
        <f t="shared" si="1"/>
        <v>#DIV/0!</v>
      </c>
      <c r="H18" s="96" t="e">
        <f t="shared" si="2"/>
        <v>#DIV/0!</v>
      </c>
    </row>
    <row r="19" spans="1:21" ht="15">
      <c r="A19" s="101">
        <v>17</v>
      </c>
      <c r="B19" s="104"/>
      <c r="C19" s="105"/>
      <c r="D19" s="99"/>
      <c r="E19" s="99"/>
      <c r="F19" s="99">
        <f t="shared" si="0"/>
        <v>0</v>
      </c>
      <c r="G19" s="96" t="e">
        <f t="shared" si="1"/>
        <v>#DIV/0!</v>
      </c>
      <c r="H19" s="96" t="e">
        <f t="shared" si="2"/>
        <v>#DIV/0!</v>
      </c>
    </row>
    <row r="20" spans="1:21" ht="15">
      <c r="A20" s="102">
        <v>18</v>
      </c>
      <c r="B20" s="106"/>
      <c r="C20" s="100"/>
      <c r="D20" s="100"/>
      <c r="E20" s="100"/>
      <c r="F20" s="100">
        <f t="shared" si="0"/>
        <v>0</v>
      </c>
      <c r="G20" s="96" t="e">
        <f t="shared" si="1"/>
        <v>#DIV/0!</v>
      </c>
      <c r="H20" s="96" t="e">
        <f t="shared" si="2"/>
        <v>#DIV/0!</v>
      </c>
    </row>
    <row r="21" spans="1:21" ht="15">
      <c r="A21" s="101">
        <v>19</v>
      </c>
      <c r="B21" s="104"/>
      <c r="C21" s="105"/>
      <c r="D21" s="99"/>
      <c r="E21" s="99"/>
      <c r="F21" s="99">
        <f t="shared" si="0"/>
        <v>0</v>
      </c>
      <c r="G21" s="96" t="e">
        <f t="shared" si="1"/>
        <v>#DIV/0!</v>
      </c>
      <c r="H21" s="96" t="e">
        <f t="shared" si="2"/>
        <v>#DIV/0!</v>
      </c>
    </row>
    <row r="22" spans="1:21" ht="15">
      <c r="A22" s="102">
        <v>20</v>
      </c>
      <c r="B22" s="106"/>
      <c r="C22" s="100"/>
      <c r="D22" s="100"/>
      <c r="E22" s="100"/>
      <c r="F22" s="100">
        <f t="shared" si="0"/>
        <v>0</v>
      </c>
      <c r="G22" s="96" t="e">
        <f t="shared" si="1"/>
        <v>#DIV/0!</v>
      </c>
      <c r="H22" s="96" t="e">
        <f t="shared" si="2"/>
        <v>#DIV/0!</v>
      </c>
    </row>
    <row r="23" spans="1:21" ht="25.5" customHeight="1">
      <c r="A23" s="109"/>
      <c r="B23" s="94" t="s">
        <v>19</v>
      </c>
      <c r="C23" s="95">
        <f>SUM(C3:C22)</f>
        <v>0</v>
      </c>
      <c r="D23" s="95">
        <f>SUM(D3:D22)</f>
        <v>0</v>
      </c>
      <c r="E23" s="95">
        <f>SUM(E3:E22)</f>
        <v>0</v>
      </c>
      <c r="F23" s="95">
        <f t="shared" si="0"/>
        <v>0</v>
      </c>
      <c r="G23" s="96" t="e">
        <f t="shared" si="1"/>
        <v>#DIV/0!</v>
      </c>
      <c r="H23" s="96" t="e">
        <f t="shared" si="2"/>
        <v>#DIV/0!</v>
      </c>
    </row>
    <row r="25" spans="1:21" ht="15.75">
      <c r="A25" s="137"/>
      <c r="B25" s="136" t="s">
        <v>262</v>
      </c>
      <c r="C25" s="136"/>
      <c r="D25" s="136"/>
      <c r="E25" s="136"/>
      <c r="F25" s="136"/>
      <c r="G25" s="136"/>
      <c r="H25" s="136"/>
      <c r="I25" s="136"/>
      <c r="J25" s="136"/>
      <c r="K25" s="136"/>
      <c r="L25" s="136"/>
      <c r="M25" s="136"/>
      <c r="N25" s="136"/>
      <c r="O25" s="136"/>
      <c r="P25" s="136"/>
      <c r="Q25" s="136"/>
      <c r="R25" s="136"/>
      <c r="S25" s="136"/>
      <c r="T25" s="136"/>
      <c r="U25" s="136"/>
    </row>
    <row r="26" spans="1:21" ht="15">
      <c r="A26" s="138"/>
      <c r="B26" s="128" t="s">
        <v>7</v>
      </c>
      <c r="C26" s="128" t="s">
        <v>15</v>
      </c>
      <c r="D26" s="98" t="s">
        <v>16</v>
      </c>
      <c r="E26" s="98" t="s">
        <v>17</v>
      </c>
      <c r="F26" s="98" t="s">
        <v>18</v>
      </c>
      <c r="G26" s="97" t="s">
        <v>8</v>
      </c>
      <c r="H26" s="97" t="s">
        <v>98</v>
      </c>
    </row>
    <row r="27" spans="1:21" ht="15">
      <c r="A27" s="101">
        <v>1</v>
      </c>
      <c r="B27" s="133" t="s">
        <v>263</v>
      </c>
      <c r="C27" s="134"/>
      <c r="D27" s="99"/>
      <c r="E27" s="99"/>
      <c r="F27" s="99">
        <f>C27-D27-E27</f>
        <v>0</v>
      </c>
      <c r="G27" s="96" t="e">
        <f>D27/C27</f>
        <v>#DIV/0!</v>
      </c>
      <c r="H27" s="96" t="e">
        <f>IF(G27&gt;=80%,"3",IF(G27&lt;50%,"1","2"))</f>
        <v>#DIV/0!</v>
      </c>
    </row>
    <row r="28" spans="1:21" ht="15">
      <c r="A28" s="102">
        <v>2</v>
      </c>
      <c r="B28" s="133" t="s">
        <v>264</v>
      </c>
      <c r="C28" s="131"/>
      <c r="D28" s="100"/>
      <c r="E28" s="100"/>
      <c r="F28" s="100">
        <f>C28-D28-E28</f>
        <v>0</v>
      </c>
      <c r="G28" s="96" t="e">
        <f>D28/C28</f>
        <v>#DIV/0!</v>
      </c>
      <c r="H28" s="96" t="e">
        <f t="shared" ref="H28:H34" si="3">IF(G28&gt;=80%,"3",IF(G28&lt;50%,"1","2"))</f>
        <v>#DIV/0!</v>
      </c>
    </row>
    <row r="29" spans="1:21" ht="15">
      <c r="A29" s="101">
        <v>3</v>
      </c>
      <c r="B29" s="129"/>
      <c r="C29" s="131"/>
      <c r="D29" s="99"/>
      <c r="E29" s="99"/>
      <c r="F29" s="99">
        <f>C29-D29-E29</f>
        <v>0</v>
      </c>
      <c r="G29" s="96" t="e">
        <f>D29/C29</f>
        <v>#DIV/0!</v>
      </c>
      <c r="H29" s="96" t="e">
        <f t="shared" si="3"/>
        <v>#DIV/0!</v>
      </c>
    </row>
    <row r="30" spans="1:21" ht="15">
      <c r="A30" s="102">
        <v>4</v>
      </c>
      <c r="B30" s="129"/>
      <c r="C30" s="131"/>
      <c r="D30" s="100"/>
      <c r="E30" s="100"/>
      <c r="F30" s="100">
        <f>C30-D30-E30</f>
        <v>0</v>
      </c>
      <c r="G30" s="96" t="e">
        <f>D30/C30</f>
        <v>#DIV/0!</v>
      </c>
      <c r="H30" s="96" t="e">
        <f t="shared" si="3"/>
        <v>#DIV/0!</v>
      </c>
    </row>
    <row r="31" spans="1:21" ht="15">
      <c r="A31" s="101">
        <v>5</v>
      </c>
      <c r="B31" s="129"/>
      <c r="C31" s="99"/>
      <c r="D31" s="99"/>
      <c r="E31" s="99"/>
      <c r="F31" s="99">
        <f t="shared" ref="F31:F47" si="4">C31-D31-E31</f>
        <v>0</v>
      </c>
      <c r="G31" s="96" t="e">
        <f t="shared" ref="G31:G47" si="5">D31/C31</f>
        <v>#DIV/0!</v>
      </c>
      <c r="H31" s="96" t="e">
        <f t="shared" si="3"/>
        <v>#DIV/0!</v>
      </c>
    </row>
    <row r="32" spans="1:21" ht="15">
      <c r="A32" s="102">
        <v>6</v>
      </c>
      <c r="B32" s="130"/>
      <c r="C32" s="131"/>
      <c r="D32" s="100"/>
      <c r="E32" s="100"/>
      <c r="F32" s="100">
        <f t="shared" si="4"/>
        <v>0</v>
      </c>
      <c r="G32" s="96" t="e">
        <f t="shared" si="5"/>
        <v>#DIV/0!</v>
      </c>
      <c r="H32" s="96" t="e">
        <f t="shared" si="3"/>
        <v>#DIV/0!</v>
      </c>
    </row>
    <row r="33" spans="1:8" ht="15">
      <c r="A33" s="101">
        <v>7</v>
      </c>
      <c r="B33" s="129"/>
      <c r="C33" s="99"/>
      <c r="D33" s="99"/>
      <c r="E33" s="99"/>
      <c r="F33" s="99">
        <f t="shared" si="4"/>
        <v>0</v>
      </c>
      <c r="G33" s="96" t="e">
        <f t="shared" si="5"/>
        <v>#DIV/0!</v>
      </c>
      <c r="H33" s="96" t="e">
        <f t="shared" si="3"/>
        <v>#DIV/0!</v>
      </c>
    </row>
    <row r="34" spans="1:8" ht="15">
      <c r="A34" s="102">
        <v>8</v>
      </c>
      <c r="B34" s="106"/>
      <c r="C34" s="100"/>
      <c r="D34" s="100"/>
      <c r="E34" s="100"/>
      <c r="F34" s="100">
        <f t="shared" si="4"/>
        <v>0</v>
      </c>
      <c r="G34" s="96" t="e">
        <f t="shared" si="5"/>
        <v>#DIV/0!</v>
      </c>
      <c r="H34" s="96" t="e">
        <f t="shared" si="3"/>
        <v>#DIV/0!</v>
      </c>
    </row>
    <row r="35" spans="1:8" ht="15">
      <c r="A35" s="101">
        <v>9</v>
      </c>
      <c r="B35" s="104"/>
      <c r="C35" s="105"/>
      <c r="D35" s="99"/>
      <c r="E35" s="99"/>
      <c r="F35" s="99">
        <f t="shared" si="4"/>
        <v>0</v>
      </c>
      <c r="G35" s="96" t="e">
        <f t="shared" si="5"/>
        <v>#DIV/0!</v>
      </c>
      <c r="H35" s="96" t="e">
        <f>IF(G35&gt;=80%,"3",IF(G35&lt;51%,"1","2"))</f>
        <v>#DIV/0!</v>
      </c>
    </row>
    <row r="36" spans="1:8" ht="15">
      <c r="A36" s="102">
        <v>10</v>
      </c>
      <c r="B36" s="106"/>
      <c r="C36" s="100"/>
      <c r="D36" s="100"/>
      <c r="E36" s="100"/>
      <c r="F36" s="100">
        <f t="shared" si="4"/>
        <v>0</v>
      </c>
      <c r="G36" s="96" t="e">
        <f t="shared" si="5"/>
        <v>#DIV/0!</v>
      </c>
      <c r="H36" s="96" t="e">
        <f t="shared" ref="H36:H47" si="6">IF(G36&gt;=80%,"3",IF(G36&lt;50%,"1","2"))</f>
        <v>#DIV/0!</v>
      </c>
    </row>
    <row r="37" spans="1:8" ht="15">
      <c r="A37" s="101">
        <v>11</v>
      </c>
      <c r="B37" s="104"/>
      <c r="C37" s="105"/>
      <c r="D37" s="99"/>
      <c r="E37" s="99"/>
      <c r="F37" s="99">
        <f t="shared" si="4"/>
        <v>0</v>
      </c>
      <c r="G37" s="96" t="e">
        <f t="shared" si="5"/>
        <v>#DIV/0!</v>
      </c>
      <c r="H37" s="96" t="e">
        <f t="shared" si="6"/>
        <v>#DIV/0!</v>
      </c>
    </row>
    <row r="38" spans="1:8" ht="15">
      <c r="A38" s="102">
        <v>12</v>
      </c>
      <c r="B38" s="106"/>
      <c r="C38" s="100"/>
      <c r="D38" s="100"/>
      <c r="E38" s="100"/>
      <c r="F38" s="100">
        <f t="shared" si="4"/>
        <v>0</v>
      </c>
      <c r="G38" s="96" t="e">
        <f t="shared" si="5"/>
        <v>#DIV/0!</v>
      </c>
      <c r="H38" s="96" t="e">
        <f t="shared" si="6"/>
        <v>#DIV/0!</v>
      </c>
    </row>
    <row r="39" spans="1:8" ht="15">
      <c r="A39" s="101">
        <v>13</v>
      </c>
      <c r="B39" s="110"/>
      <c r="C39" s="105"/>
      <c r="D39" s="99"/>
      <c r="E39" s="99"/>
      <c r="F39" s="99">
        <f t="shared" si="4"/>
        <v>0</v>
      </c>
      <c r="G39" s="96" t="e">
        <f t="shared" si="5"/>
        <v>#DIV/0!</v>
      </c>
      <c r="H39" s="96" t="e">
        <f t="shared" si="6"/>
        <v>#DIV/0!</v>
      </c>
    </row>
    <row r="40" spans="1:8" ht="15">
      <c r="A40" s="102">
        <v>14</v>
      </c>
      <c r="B40" s="106"/>
      <c r="C40" s="100"/>
      <c r="D40" s="100"/>
      <c r="E40" s="100"/>
      <c r="F40" s="100">
        <f t="shared" si="4"/>
        <v>0</v>
      </c>
      <c r="G40" s="96" t="e">
        <f t="shared" si="5"/>
        <v>#DIV/0!</v>
      </c>
      <c r="H40" s="96" t="e">
        <f t="shared" si="6"/>
        <v>#DIV/0!</v>
      </c>
    </row>
    <row r="41" spans="1:8" ht="15">
      <c r="A41" s="101">
        <v>15</v>
      </c>
      <c r="B41" s="104"/>
      <c r="C41" s="105"/>
      <c r="D41" s="99"/>
      <c r="E41" s="99"/>
      <c r="F41" s="99">
        <f t="shared" si="4"/>
        <v>0</v>
      </c>
      <c r="G41" s="96" t="e">
        <f t="shared" si="5"/>
        <v>#DIV/0!</v>
      </c>
      <c r="H41" s="96" t="e">
        <f t="shared" si="6"/>
        <v>#DIV/0!</v>
      </c>
    </row>
    <row r="42" spans="1:8" ht="15">
      <c r="A42" s="102">
        <v>16</v>
      </c>
      <c r="B42" s="106"/>
      <c r="C42" s="100"/>
      <c r="D42" s="100"/>
      <c r="E42" s="100"/>
      <c r="F42" s="100">
        <f t="shared" si="4"/>
        <v>0</v>
      </c>
      <c r="G42" s="96" t="e">
        <f t="shared" si="5"/>
        <v>#DIV/0!</v>
      </c>
      <c r="H42" s="96" t="e">
        <f t="shared" si="6"/>
        <v>#DIV/0!</v>
      </c>
    </row>
    <row r="43" spans="1:8" ht="15">
      <c r="A43" s="101">
        <v>17</v>
      </c>
      <c r="B43" s="104"/>
      <c r="C43" s="105"/>
      <c r="D43" s="99"/>
      <c r="E43" s="99"/>
      <c r="F43" s="99">
        <f t="shared" si="4"/>
        <v>0</v>
      </c>
      <c r="G43" s="96" t="e">
        <f t="shared" si="5"/>
        <v>#DIV/0!</v>
      </c>
      <c r="H43" s="96" t="e">
        <f t="shared" si="6"/>
        <v>#DIV/0!</v>
      </c>
    </row>
    <row r="44" spans="1:8" ht="15">
      <c r="A44" s="102">
        <v>18</v>
      </c>
      <c r="B44" s="106"/>
      <c r="C44" s="100"/>
      <c r="D44" s="100"/>
      <c r="E44" s="100"/>
      <c r="F44" s="100">
        <f t="shared" si="4"/>
        <v>0</v>
      </c>
      <c r="G44" s="96" t="e">
        <f t="shared" si="5"/>
        <v>#DIV/0!</v>
      </c>
      <c r="H44" s="96" t="e">
        <f t="shared" si="6"/>
        <v>#DIV/0!</v>
      </c>
    </row>
    <row r="45" spans="1:8" ht="15">
      <c r="A45" s="101">
        <v>19</v>
      </c>
      <c r="B45" s="104"/>
      <c r="C45" s="105"/>
      <c r="D45" s="99"/>
      <c r="E45" s="99"/>
      <c r="F45" s="99">
        <f t="shared" si="4"/>
        <v>0</v>
      </c>
      <c r="G45" s="96" t="e">
        <f t="shared" si="5"/>
        <v>#DIV/0!</v>
      </c>
      <c r="H45" s="96" t="e">
        <f t="shared" si="6"/>
        <v>#DIV/0!</v>
      </c>
    </row>
    <row r="46" spans="1:8" ht="15">
      <c r="A46" s="102">
        <v>20</v>
      </c>
      <c r="B46" s="106"/>
      <c r="C46" s="100"/>
      <c r="D46" s="100"/>
      <c r="E46" s="100"/>
      <c r="F46" s="100">
        <f t="shared" si="4"/>
        <v>0</v>
      </c>
      <c r="G46" s="96" t="e">
        <f t="shared" si="5"/>
        <v>#DIV/0!</v>
      </c>
      <c r="H46" s="96" t="e">
        <f t="shared" si="6"/>
        <v>#DIV/0!</v>
      </c>
    </row>
    <row r="47" spans="1:8" ht="15">
      <c r="A47" s="109"/>
      <c r="B47" s="94" t="s">
        <v>19</v>
      </c>
      <c r="C47" s="95">
        <f>SUM(C27:C46)</f>
        <v>0</v>
      </c>
      <c r="D47" s="95">
        <f>SUM(D27:D46)</f>
        <v>0</v>
      </c>
      <c r="E47" s="95">
        <f>SUM(E27:E46)</f>
        <v>0</v>
      </c>
      <c r="F47" s="95">
        <f t="shared" si="4"/>
        <v>0</v>
      </c>
      <c r="G47" s="96" t="e">
        <f t="shared" si="5"/>
        <v>#DIV/0!</v>
      </c>
      <c r="H47" s="96" t="e">
        <f t="shared" si="6"/>
        <v>#DIV/0!</v>
      </c>
    </row>
  </sheetData>
  <mergeCells count="6">
    <mergeCell ref="H1:U1"/>
    <mergeCell ref="A1:A2"/>
    <mergeCell ref="B1:G1"/>
    <mergeCell ref="A25:A26"/>
    <mergeCell ref="B25:G25"/>
    <mergeCell ref="H25:U25"/>
  </mergeCells>
  <conditionalFormatting sqref="G3:G23">
    <cfRule type="dataBar" priority="58">
      <dataBar>
        <cfvo type="min"/>
        <cfvo type="max"/>
        <color rgb="FF638EC6"/>
      </dataBar>
      <extLst>
        <ext xmlns:x14="http://schemas.microsoft.com/office/spreadsheetml/2009/9/main" uri="{B025F937-C7B1-47D3-B67F-A62EFF666E3E}">
          <x14:id>{161AFCD8-C072-45C3-AD6E-3867B92FD896}</x14:id>
        </ext>
      </extLst>
    </cfRule>
  </conditionalFormatting>
  <conditionalFormatting sqref="G27:G47">
    <cfRule type="dataBar" priority="1">
      <dataBar>
        <cfvo type="min"/>
        <cfvo type="max"/>
        <color rgb="FF638EC6"/>
      </dataBar>
      <extLst>
        <ext xmlns:x14="http://schemas.microsoft.com/office/spreadsheetml/2009/9/main" uri="{B025F937-C7B1-47D3-B67F-A62EFF666E3E}">
          <x14:id>{E832091B-4071-47D5-BD2E-7DB1F2880C5E}</x14:id>
        </ext>
      </extLst>
    </cfRule>
  </conditionalFormatting>
  <pageMargins left="0.511811024" right="0.511811024" top="0.78740157499999996" bottom="0.78740157499999996" header="0.31496062000000002" footer="0.31496062000000002"/>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161AFCD8-C072-45C3-AD6E-3867B92FD896}">
            <x14:dataBar minLength="0" maxLength="100" gradient="0" direction="leftToRight">
              <x14:cfvo type="min"/>
              <x14:cfvo type="max"/>
              <x14:negativeFillColor rgb="FFFF0000"/>
              <x14:axisColor rgb="FF000000"/>
            </x14:dataBar>
          </x14:cfRule>
          <xm:sqref>G3:G23</xm:sqref>
        </x14:conditionalFormatting>
        <x14:conditionalFormatting xmlns:xm="http://schemas.microsoft.com/office/excel/2006/main">
          <x14:cfRule type="dataBar" id="{E832091B-4071-47D5-BD2E-7DB1F2880C5E}">
            <x14:dataBar minLength="0" maxLength="100" gradient="0" direction="leftToRight">
              <x14:cfvo type="min"/>
              <x14:cfvo type="max"/>
              <x14:negativeFillColor rgb="FFFF0000"/>
              <x14:axisColor rgb="FF000000"/>
            </x14:dataBar>
          </x14:cfRule>
          <xm:sqref>G27:G47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5"/>
  <sheetViews>
    <sheetView showGridLines="0" zoomScale="120" zoomScaleNormal="120" zoomScaleSheetLayoutView="115" workbookViewId="0">
      <pane xSplit="1" topLeftCell="B1" activePane="topRight" state="frozen"/>
      <selection pane="topRight"/>
    </sheetView>
  </sheetViews>
  <sheetFormatPr defaultColWidth="9.85546875" defaultRowHeight="14.25" customHeight="1"/>
  <cols>
    <col min="1" max="1" width="15.140625" style="39" customWidth="1"/>
    <col min="2" max="2" width="16.5703125" style="10" customWidth="1"/>
    <col min="3" max="3" width="2" style="38" customWidth="1"/>
    <col min="4" max="4" width="16.5703125" style="10" customWidth="1"/>
    <col min="5" max="5" width="1.7109375" style="38" customWidth="1"/>
    <col min="6" max="6" width="16.5703125" style="10" customWidth="1"/>
    <col min="7" max="7" width="1.7109375" style="38" customWidth="1"/>
    <col min="8" max="8" width="16.5703125" style="10" customWidth="1"/>
    <col min="9" max="9" width="1.7109375" style="38" customWidth="1"/>
    <col min="10" max="10" width="16.5703125" style="10" customWidth="1"/>
    <col min="11" max="11" width="1.7109375" style="38" customWidth="1"/>
    <col min="12" max="12" width="16.5703125" style="10" customWidth="1"/>
    <col min="13" max="13" width="1.7109375" style="38" customWidth="1"/>
    <col min="14" max="14" width="19.42578125" style="10" bestFit="1" customWidth="1"/>
    <col min="15" max="15" width="1.7109375" style="11" customWidth="1"/>
    <col min="16" max="16" width="2.42578125" style="12" customWidth="1"/>
    <col min="17" max="17" width="6.85546875" style="12" bestFit="1" customWidth="1"/>
    <col min="18" max="18" width="34.7109375" style="12" bestFit="1" customWidth="1"/>
    <col min="19" max="19" width="16.85546875" style="12" bestFit="1" customWidth="1"/>
    <col min="20" max="16384" width="9.85546875" style="12"/>
  </cols>
  <sheetData>
    <row r="1" spans="1:19" ht="14.25" customHeight="1" thickBot="1">
      <c r="A1" s="3" t="s">
        <v>99</v>
      </c>
      <c r="B1" s="4" t="s">
        <v>92</v>
      </c>
      <c r="C1" s="5"/>
      <c r="D1" s="6" t="s">
        <v>93</v>
      </c>
      <c r="E1" s="5"/>
      <c r="F1" s="7" t="s">
        <v>94</v>
      </c>
      <c r="G1" s="5"/>
      <c r="H1" s="8" t="s">
        <v>95</v>
      </c>
      <c r="I1" s="9"/>
      <c r="K1" s="9"/>
      <c r="M1" s="9"/>
    </row>
    <row r="2" spans="1:19" s="14" customFormat="1" ht="21" customHeight="1" thickBot="1">
      <c r="A2" s="13"/>
      <c r="B2" s="22"/>
      <c r="C2" s="22"/>
      <c r="D2" s="22"/>
      <c r="E2" s="22"/>
      <c r="F2" s="22"/>
      <c r="G2" s="22"/>
      <c r="H2" s="22"/>
      <c r="I2" s="22"/>
      <c r="J2" s="22"/>
      <c r="K2" s="2"/>
      <c r="L2" s="139"/>
      <c r="M2" s="139"/>
      <c r="N2" s="139"/>
      <c r="O2" s="1"/>
    </row>
    <row r="3" spans="1:19" ht="15" customHeight="1" thickTop="1" thickBot="1">
      <c r="A3" s="15" t="s">
        <v>23</v>
      </c>
      <c r="B3" s="15" t="s">
        <v>0</v>
      </c>
      <c r="C3" s="16"/>
      <c r="D3" s="15" t="s">
        <v>1</v>
      </c>
      <c r="E3" s="16"/>
      <c r="F3" s="15" t="s">
        <v>2</v>
      </c>
      <c r="G3" s="16"/>
      <c r="H3" s="15" t="s">
        <v>3</v>
      </c>
      <c r="I3" s="16"/>
      <c r="J3" s="15" t="s">
        <v>4</v>
      </c>
      <c r="K3" s="16"/>
      <c r="L3" s="15" t="s">
        <v>5</v>
      </c>
      <c r="M3" s="16"/>
      <c r="N3" s="15" t="s">
        <v>6</v>
      </c>
      <c r="O3" s="15"/>
      <c r="Q3" s="15" t="s">
        <v>96</v>
      </c>
      <c r="R3" s="15" t="s">
        <v>7</v>
      </c>
      <c r="S3" s="15" t="s">
        <v>97</v>
      </c>
    </row>
    <row r="4" spans="1:19" ht="15" customHeight="1" thickTop="1" thickBot="1">
      <c r="A4" s="17" t="s">
        <v>55</v>
      </c>
      <c r="B4" s="17"/>
      <c r="C4" s="18"/>
      <c r="D4" s="17"/>
      <c r="E4" s="18"/>
      <c r="F4" s="17"/>
      <c r="G4" s="18"/>
      <c r="H4" s="17"/>
      <c r="I4" s="18"/>
      <c r="J4" s="17"/>
      <c r="K4" s="18"/>
      <c r="L4" s="17"/>
      <c r="M4" s="18"/>
      <c r="N4" s="19"/>
      <c r="O4" s="18"/>
      <c r="Q4" s="19"/>
      <c r="R4" s="20"/>
      <c r="S4" s="19"/>
    </row>
    <row r="5" spans="1:19" ht="15" customHeight="1" thickBot="1">
      <c r="A5" s="21" t="s">
        <v>56</v>
      </c>
      <c r="B5" s="21"/>
      <c r="C5" s="22"/>
      <c r="D5" s="21"/>
      <c r="E5" s="22"/>
      <c r="F5" s="21"/>
      <c r="G5" s="22"/>
      <c r="H5" s="21"/>
      <c r="I5" s="22"/>
      <c r="J5" s="21"/>
      <c r="K5" s="22"/>
      <c r="L5" s="21"/>
      <c r="M5" s="22"/>
      <c r="N5" s="23"/>
      <c r="O5" s="22"/>
      <c r="Q5" s="24"/>
      <c r="R5" s="25"/>
      <c r="S5" s="10"/>
    </row>
    <row r="6" spans="1:19" ht="15" customHeight="1" thickBot="1">
      <c r="A6" s="17" t="s">
        <v>57</v>
      </c>
      <c r="B6" s="17"/>
      <c r="C6" s="18"/>
      <c r="D6" s="17"/>
      <c r="E6" s="18"/>
      <c r="F6" s="17"/>
      <c r="G6" s="18"/>
      <c r="H6" s="17"/>
      <c r="I6" s="18"/>
      <c r="J6" s="17"/>
      <c r="K6" s="18"/>
      <c r="L6" s="17"/>
      <c r="M6" s="18"/>
      <c r="N6" s="19"/>
      <c r="O6" s="18"/>
      <c r="Q6" s="19"/>
      <c r="R6" s="20"/>
      <c r="S6" s="19"/>
    </row>
    <row r="7" spans="1:19" ht="15" customHeight="1" thickBot="1">
      <c r="A7" s="21" t="s">
        <v>54</v>
      </c>
      <c r="B7" s="21"/>
      <c r="C7" s="22"/>
      <c r="D7" s="21"/>
      <c r="E7" s="22"/>
      <c r="F7" s="21"/>
      <c r="G7" s="22"/>
      <c r="H7" s="21"/>
      <c r="I7" s="22"/>
      <c r="J7" s="21"/>
      <c r="K7" s="22"/>
      <c r="L7" s="21"/>
      <c r="M7" s="22"/>
      <c r="N7" s="23"/>
      <c r="O7" s="22"/>
      <c r="Q7" s="24"/>
      <c r="R7" s="25"/>
      <c r="S7" s="10"/>
    </row>
    <row r="8" spans="1:19" ht="15" customHeight="1" thickBot="1">
      <c r="A8" s="17" t="s">
        <v>58</v>
      </c>
      <c r="B8" s="17"/>
      <c r="C8" s="18"/>
      <c r="D8" s="17"/>
      <c r="E8" s="18"/>
      <c r="F8" s="17"/>
      <c r="G8" s="18"/>
      <c r="H8" s="17"/>
      <c r="I8" s="18"/>
      <c r="J8" s="17"/>
      <c r="K8" s="18"/>
      <c r="L8" s="17"/>
      <c r="M8" s="18"/>
      <c r="N8" s="19"/>
      <c r="O8" s="18"/>
      <c r="Q8" s="19"/>
      <c r="R8" s="20"/>
      <c r="S8" s="19"/>
    </row>
    <row r="9" spans="1:19" ht="15" customHeight="1" thickBot="1">
      <c r="A9" s="21" t="s">
        <v>59</v>
      </c>
      <c r="B9" s="21"/>
      <c r="C9" s="22"/>
      <c r="D9" s="21"/>
      <c r="E9" s="22"/>
      <c r="F9" s="21"/>
      <c r="G9" s="22"/>
      <c r="H9" s="21"/>
      <c r="I9" s="22"/>
      <c r="J9" s="21"/>
      <c r="K9" s="22"/>
      <c r="L9" s="21"/>
      <c r="M9" s="22"/>
      <c r="N9" s="23"/>
      <c r="O9" s="22"/>
      <c r="Q9" s="24"/>
      <c r="R9" s="25"/>
      <c r="S9" s="10"/>
    </row>
    <row r="10" spans="1:19" ht="15" customHeight="1" thickBot="1">
      <c r="A10" s="17" t="s">
        <v>60</v>
      </c>
      <c r="B10" s="17"/>
      <c r="C10" s="18"/>
      <c r="D10" s="17"/>
      <c r="E10" s="18"/>
      <c r="F10" s="17"/>
      <c r="G10" s="18"/>
      <c r="H10" s="17"/>
      <c r="I10" s="18"/>
      <c r="J10" s="17"/>
      <c r="K10" s="18"/>
      <c r="L10" s="17"/>
      <c r="M10" s="18"/>
      <c r="N10" s="19"/>
      <c r="O10" s="18"/>
      <c r="Q10" s="19"/>
      <c r="R10" s="20"/>
      <c r="S10" s="19"/>
    </row>
    <row r="11" spans="1:19" ht="15" customHeight="1" thickBot="1">
      <c r="A11" s="21" t="s">
        <v>61</v>
      </c>
      <c r="B11" s="21"/>
      <c r="C11" s="22"/>
      <c r="D11" s="21"/>
      <c r="E11" s="22"/>
      <c r="F11" s="21"/>
      <c r="G11" s="22"/>
      <c r="H11" s="21"/>
      <c r="I11" s="22"/>
      <c r="J11" s="21"/>
      <c r="K11" s="22"/>
      <c r="L11" s="21"/>
      <c r="M11" s="22"/>
      <c r="N11" s="23"/>
      <c r="O11" s="22"/>
      <c r="Q11" s="24"/>
      <c r="R11" s="25"/>
      <c r="S11" s="10"/>
    </row>
    <row r="12" spans="1:19" ht="15" customHeight="1" thickBot="1">
      <c r="A12" s="17" t="s">
        <v>62</v>
      </c>
      <c r="B12" s="17"/>
      <c r="C12" s="18"/>
      <c r="D12" s="17"/>
      <c r="E12" s="18"/>
      <c r="F12" s="17"/>
      <c r="G12" s="18"/>
      <c r="H12" s="17"/>
      <c r="I12" s="18"/>
      <c r="J12" s="17"/>
      <c r="K12" s="18"/>
      <c r="L12" s="17"/>
      <c r="M12" s="18"/>
      <c r="N12" s="17"/>
      <c r="O12" s="18"/>
      <c r="Q12" s="19"/>
      <c r="R12" s="20"/>
      <c r="S12" s="19"/>
    </row>
    <row r="13" spans="1:19" ht="15" customHeight="1" thickBot="1">
      <c r="A13" s="21" t="s">
        <v>63</v>
      </c>
      <c r="B13" s="21"/>
      <c r="C13" s="22"/>
      <c r="D13" s="21"/>
      <c r="E13" s="22"/>
      <c r="F13" s="21"/>
      <c r="G13" s="22"/>
      <c r="H13" s="21"/>
      <c r="I13" s="22"/>
      <c r="J13" s="21"/>
      <c r="K13" s="22"/>
      <c r="L13" s="21"/>
      <c r="M13" s="22"/>
      <c r="N13" s="21"/>
      <c r="O13" s="22"/>
      <c r="Q13" s="24"/>
      <c r="R13" s="25"/>
      <c r="S13" s="10"/>
    </row>
    <row r="14" spans="1:19" ht="15" customHeight="1" thickBot="1">
      <c r="A14" s="17" t="s">
        <v>64</v>
      </c>
      <c r="B14" s="17"/>
      <c r="C14" s="18"/>
      <c r="D14" s="17"/>
      <c r="E14" s="18"/>
      <c r="F14" s="17"/>
      <c r="G14" s="18"/>
      <c r="H14" s="17"/>
      <c r="I14" s="18"/>
      <c r="J14" s="17"/>
      <c r="K14" s="18"/>
      <c r="L14" s="17"/>
      <c r="M14" s="18"/>
      <c r="N14" s="17"/>
      <c r="O14" s="18"/>
      <c r="Q14" s="19"/>
      <c r="R14" s="20"/>
      <c r="S14" s="19"/>
    </row>
    <row r="15" spans="1:19" ht="15" customHeight="1" thickBot="1">
      <c r="A15" s="21" t="s">
        <v>65</v>
      </c>
      <c r="B15" s="21"/>
      <c r="C15" s="22"/>
      <c r="D15" s="21"/>
      <c r="E15" s="22"/>
      <c r="F15" s="21"/>
      <c r="G15" s="22"/>
      <c r="H15" s="21"/>
      <c r="I15" s="22"/>
      <c r="J15" s="21"/>
      <c r="K15" s="22"/>
      <c r="L15" s="21"/>
      <c r="M15" s="22"/>
      <c r="N15" s="21"/>
      <c r="O15" s="22"/>
      <c r="Q15" s="24"/>
      <c r="R15" s="25"/>
      <c r="S15" s="10"/>
    </row>
    <row r="16" spans="1:19" ht="15" customHeight="1" thickBot="1">
      <c r="A16" s="17" t="s">
        <v>71</v>
      </c>
      <c r="B16" s="17"/>
      <c r="C16" s="18"/>
      <c r="D16" s="17"/>
      <c r="E16" s="18"/>
      <c r="F16" s="17"/>
      <c r="G16" s="18"/>
      <c r="H16" s="17"/>
      <c r="I16" s="18"/>
      <c r="J16" s="17"/>
      <c r="K16" s="18"/>
      <c r="L16" s="17"/>
      <c r="M16" s="18"/>
      <c r="N16" s="19"/>
      <c r="O16" s="18"/>
      <c r="Q16" s="19"/>
      <c r="R16" s="20"/>
      <c r="S16" s="19"/>
    </row>
    <row r="17" spans="1:19" ht="15" customHeight="1" thickBot="1">
      <c r="A17" s="21" t="s">
        <v>66</v>
      </c>
      <c r="B17" s="21"/>
      <c r="C17" s="22"/>
      <c r="D17" s="21"/>
      <c r="E17" s="22"/>
      <c r="F17" s="21"/>
      <c r="G17" s="22"/>
      <c r="H17" s="21"/>
      <c r="I17" s="22"/>
      <c r="J17" s="21"/>
      <c r="K17" s="22"/>
      <c r="L17" s="21"/>
      <c r="M17" s="22"/>
      <c r="N17" s="23"/>
      <c r="O17" s="22"/>
      <c r="Q17" s="24"/>
      <c r="R17" s="25"/>
      <c r="S17" s="10"/>
    </row>
    <row r="18" spans="1:19" ht="15" customHeight="1" thickBot="1">
      <c r="A18" s="17" t="s">
        <v>67</v>
      </c>
      <c r="B18" s="17"/>
      <c r="C18" s="18"/>
      <c r="D18" s="17"/>
      <c r="E18" s="18"/>
      <c r="F18" s="17"/>
      <c r="G18" s="18"/>
      <c r="H18" s="17"/>
      <c r="I18" s="18"/>
      <c r="J18" s="17"/>
      <c r="K18" s="18"/>
      <c r="L18" s="17"/>
      <c r="M18" s="18"/>
      <c r="N18" s="19"/>
      <c r="O18" s="18"/>
      <c r="Q18" s="19"/>
      <c r="R18" s="20"/>
      <c r="S18" s="19"/>
    </row>
    <row r="19" spans="1:19" ht="15" customHeight="1" thickBot="1">
      <c r="A19" s="21" t="s">
        <v>68</v>
      </c>
      <c r="B19" s="21"/>
      <c r="C19" s="22"/>
      <c r="D19" s="21"/>
      <c r="E19" s="22"/>
      <c r="F19" s="21"/>
      <c r="G19" s="22"/>
      <c r="H19" s="21"/>
      <c r="I19" s="22"/>
      <c r="J19" s="21"/>
      <c r="K19" s="22"/>
      <c r="L19" s="21">
        <v>0</v>
      </c>
      <c r="M19" s="22"/>
      <c r="N19" s="23"/>
      <c r="O19" s="22"/>
      <c r="Q19" s="24"/>
      <c r="R19" s="25"/>
      <c r="S19" s="10"/>
    </row>
    <row r="20" spans="1:19" ht="15" customHeight="1" thickBot="1">
      <c r="A20" s="17" t="s">
        <v>69</v>
      </c>
      <c r="B20" s="17"/>
      <c r="C20" s="18"/>
      <c r="D20" s="17"/>
      <c r="E20" s="18"/>
      <c r="F20" s="17"/>
      <c r="G20" s="18"/>
      <c r="H20" s="17"/>
      <c r="I20" s="18"/>
      <c r="J20" s="17"/>
      <c r="K20" s="18"/>
      <c r="L20" s="17"/>
      <c r="M20" s="18"/>
      <c r="N20" s="19"/>
      <c r="O20" s="18"/>
      <c r="Q20" s="19"/>
      <c r="R20" s="20"/>
      <c r="S20" s="19"/>
    </row>
    <row r="21" spans="1:19" ht="15" customHeight="1" thickBot="1">
      <c r="A21" s="21" t="s">
        <v>70</v>
      </c>
      <c r="B21" s="21"/>
      <c r="C21" s="22"/>
      <c r="D21" s="21"/>
      <c r="E21" s="22"/>
      <c r="F21" s="21"/>
      <c r="G21" s="22"/>
      <c r="H21" s="21"/>
      <c r="I21" s="22"/>
      <c r="J21" s="21"/>
      <c r="K21" s="22"/>
      <c r="L21" s="21"/>
      <c r="M21" s="22"/>
      <c r="N21" s="23"/>
      <c r="O21" s="22"/>
      <c r="Q21" s="24"/>
      <c r="R21" s="25"/>
      <c r="S21" s="10"/>
    </row>
    <row r="22" spans="1:19" s="30" customFormat="1" ht="18" customHeight="1" thickBot="1">
      <c r="A22" s="26" t="s">
        <v>91</v>
      </c>
      <c r="B22" s="27"/>
      <c r="C22" s="28"/>
      <c r="D22" s="27"/>
      <c r="E22" s="28"/>
      <c r="F22" s="27"/>
      <c r="G22" s="28"/>
      <c r="H22" s="27"/>
      <c r="I22" s="28"/>
      <c r="J22" s="27"/>
      <c r="K22" s="28"/>
      <c r="L22" s="27"/>
      <c r="M22" s="28"/>
      <c r="N22" s="29"/>
      <c r="O22" s="28"/>
      <c r="Q22" s="19"/>
      <c r="R22" s="20"/>
      <c r="S22" s="19"/>
    </row>
    <row r="23" spans="1:19" s="31" customFormat="1" ht="18" customHeight="1" thickBot="1">
      <c r="A23" s="40"/>
      <c r="B23" s="140" t="s">
        <v>90</v>
      </c>
      <c r="C23" s="141"/>
      <c r="D23" s="141"/>
      <c r="E23" s="141"/>
      <c r="F23" s="141"/>
      <c r="G23" s="141"/>
      <c r="H23" s="141"/>
      <c r="I23" s="141"/>
      <c r="J23" s="141"/>
      <c r="K23" s="141"/>
      <c r="L23" s="142"/>
      <c r="M23" s="32"/>
      <c r="N23" s="33">
        <f>B22+D22+F22+H22+J22+L22+N22</f>
        <v>0</v>
      </c>
      <c r="O23" s="32"/>
      <c r="Q23" s="24"/>
      <c r="R23" s="25"/>
      <c r="S23" s="10"/>
    </row>
    <row r="24" spans="1:19" ht="14.25" customHeight="1" thickBot="1">
      <c r="A24" s="34"/>
      <c r="B24" s="35"/>
      <c r="C24" s="36"/>
      <c r="D24" s="35"/>
      <c r="E24" s="36"/>
      <c r="F24" s="35"/>
      <c r="G24" s="36"/>
      <c r="H24" s="35"/>
      <c r="I24" s="36"/>
      <c r="J24" s="35"/>
      <c r="K24" s="36"/>
      <c r="L24" s="35"/>
      <c r="M24" s="36"/>
      <c r="N24" s="37"/>
      <c r="O24" s="22"/>
      <c r="Q24" s="19"/>
      <c r="R24" s="20"/>
      <c r="S24" s="19"/>
    </row>
    <row r="25" spans="1:19" s="118" customFormat="1" ht="14.25" customHeight="1">
      <c r="A25" s="114"/>
      <c r="B25" s="115"/>
      <c r="C25" s="116"/>
      <c r="D25" s="115"/>
      <c r="E25" s="116"/>
      <c r="F25" s="115"/>
      <c r="G25" s="116"/>
      <c r="H25" s="115"/>
      <c r="I25" s="116"/>
      <c r="J25" s="115"/>
      <c r="K25" s="116"/>
      <c r="L25" s="115"/>
      <c r="M25" s="116"/>
      <c r="N25" s="115"/>
      <c r="O25" s="117"/>
    </row>
  </sheetData>
  <mergeCells count="2">
    <mergeCell ref="L2:N2"/>
    <mergeCell ref="B23:L23"/>
  </mergeCells>
  <conditionalFormatting sqref="O24">
    <cfRule type="containsText" dxfId="59" priority="319" operator="containsText" text="R">
      <formula>NOT(ISERROR(SEARCH("R",O24)))</formula>
    </cfRule>
    <cfRule type="containsText" dxfId="58" priority="320" operator="containsText" text="X">
      <formula>NOT(ISERROR(SEARCH("X",O24)))</formula>
    </cfRule>
    <cfRule type="containsText" dxfId="57" priority="321" operator="containsText" text="E">
      <formula>NOT(ISERROR(SEARCH("E",O24)))</formula>
    </cfRule>
  </conditionalFormatting>
  <conditionalFormatting sqref="B2:J2">
    <cfRule type="cellIs" dxfId="56" priority="234" operator="equal">
      <formula>"E"</formula>
    </cfRule>
    <cfRule type="containsText" dxfId="55" priority="235" operator="containsText" text="R">
      <formula>NOT(ISERROR(SEARCH("R",B2)))</formula>
    </cfRule>
    <cfRule type="containsText" dxfId="54" priority="236" operator="containsText" text="X">
      <formula>NOT(ISERROR(SEARCH("X",B2)))</formula>
    </cfRule>
    <cfRule type="containsText" dxfId="53" priority="237" operator="containsText" text="E">
      <formula>NOT(ISERROR(SEARCH("E",B2)))</formula>
    </cfRule>
  </conditionalFormatting>
  <conditionalFormatting sqref="O4:O21">
    <cfRule type="cellIs" dxfId="52" priority="153" operator="equal">
      <formula>"A"</formula>
    </cfRule>
    <cfRule type="containsText" dxfId="51" priority="154" operator="containsText" text="R">
      <formula>NOT(ISERROR(SEARCH("R",O4)))</formula>
    </cfRule>
    <cfRule type="containsText" dxfId="50" priority="155" operator="containsText" text="X">
      <formula>NOT(ISERROR(SEARCH("X",O4)))</formula>
    </cfRule>
    <cfRule type="containsText" dxfId="49" priority="156" operator="containsText" text="E">
      <formula>NOT(ISERROR(SEARCH("E",O4)))</formula>
    </cfRule>
  </conditionalFormatting>
  <conditionalFormatting sqref="M4:M5 M10:M11 M16:M21">
    <cfRule type="cellIs" dxfId="48" priority="149" operator="equal">
      <formula>"A"</formula>
    </cfRule>
    <cfRule type="containsText" dxfId="47" priority="150" operator="containsText" text="R">
      <formula>NOT(ISERROR(SEARCH("R",M4)))</formula>
    </cfRule>
    <cfRule type="containsText" dxfId="46" priority="151" operator="containsText" text="X">
      <formula>NOT(ISERROR(SEARCH("X",M4)))</formula>
    </cfRule>
    <cfRule type="containsText" dxfId="45" priority="152" operator="containsText" text="E">
      <formula>NOT(ISERROR(SEARCH("E",M4)))</formula>
    </cfRule>
  </conditionalFormatting>
  <conditionalFormatting sqref="K4:K5 K10:K21">
    <cfRule type="cellIs" dxfId="44" priority="145" operator="equal">
      <formula>"A"</formula>
    </cfRule>
    <cfRule type="containsText" dxfId="43" priority="146" operator="containsText" text="R">
      <formula>NOT(ISERROR(SEARCH("R",K4)))</formula>
    </cfRule>
    <cfRule type="containsText" dxfId="42" priority="147" operator="containsText" text="X">
      <formula>NOT(ISERROR(SEARCH("X",K4)))</formula>
    </cfRule>
    <cfRule type="containsText" dxfId="41" priority="148" operator="containsText" text="E">
      <formula>NOT(ISERROR(SEARCH("E",K4)))</formula>
    </cfRule>
  </conditionalFormatting>
  <conditionalFormatting sqref="I4:I5 I10:I21">
    <cfRule type="cellIs" dxfId="40" priority="141" operator="equal">
      <formula>"A"</formula>
    </cfRule>
    <cfRule type="containsText" dxfId="39" priority="142" operator="containsText" text="R">
      <formula>NOT(ISERROR(SEARCH("R",I4)))</formula>
    </cfRule>
    <cfRule type="containsText" dxfId="38" priority="143" operator="containsText" text="X">
      <formula>NOT(ISERROR(SEARCH("X",I4)))</formula>
    </cfRule>
    <cfRule type="containsText" dxfId="37" priority="144" operator="containsText" text="E">
      <formula>NOT(ISERROR(SEARCH("E",I4)))</formula>
    </cfRule>
  </conditionalFormatting>
  <conditionalFormatting sqref="G4:G5 G10:G21">
    <cfRule type="cellIs" dxfId="36" priority="137" operator="equal">
      <formula>"A"</formula>
    </cfRule>
    <cfRule type="containsText" dxfId="35" priority="138" operator="containsText" text="R">
      <formula>NOT(ISERROR(SEARCH("R",G4)))</formula>
    </cfRule>
    <cfRule type="containsText" dxfId="34" priority="139" operator="containsText" text="X">
      <formula>NOT(ISERROR(SEARCH("X",G4)))</formula>
    </cfRule>
    <cfRule type="containsText" dxfId="33" priority="140" operator="containsText" text="E">
      <formula>NOT(ISERROR(SEARCH("E",G4)))</formula>
    </cfRule>
  </conditionalFormatting>
  <conditionalFormatting sqref="E4:E5 E10:E21">
    <cfRule type="cellIs" dxfId="32" priority="133" operator="equal">
      <formula>"A"</formula>
    </cfRule>
    <cfRule type="containsText" dxfId="31" priority="134" operator="containsText" text="R">
      <formula>NOT(ISERROR(SEARCH("R",E4)))</formula>
    </cfRule>
    <cfRule type="containsText" dxfId="30" priority="135" operator="containsText" text="X">
      <formula>NOT(ISERROR(SEARCH("X",E4)))</formula>
    </cfRule>
    <cfRule type="containsText" dxfId="29" priority="136" operator="containsText" text="E">
      <formula>NOT(ISERROR(SEARCH("E",E4)))</formula>
    </cfRule>
  </conditionalFormatting>
  <conditionalFormatting sqref="C4:C21">
    <cfRule type="cellIs" dxfId="28" priority="129" operator="equal">
      <formula>"A"</formula>
    </cfRule>
    <cfRule type="containsText" dxfId="27" priority="130" operator="containsText" text="R">
      <formula>NOT(ISERROR(SEARCH("R",C4)))</formula>
    </cfRule>
    <cfRule type="containsText" dxfId="26" priority="131" operator="containsText" text="X">
      <formula>NOT(ISERROR(SEARCH("X",C4)))</formula>
    </cfRule>
    <cfRule type="containsText" dxfId="25" priority="132" operator="containsText" text="E">
      <formula>NOT(ISERROR(SEARCH("E",C4)))</formula>
    </cfRule>
  </conditionalFormatting>
  <conditionalFormatting sqref="E6:E9">
    <cfRule type="cellIs" dxfId="24" priority="125" operator="equal">
      <formula>"A"</formula>
    </cfRule>
    <cfRule type="containsText" dxfId="23" priority="126" operator="containsText" text="R">
      <formula>NOT(ISERROR(SEARCH("R",E6)))</formula>
    </cfRule>
    <cfRule type="containsText" dxfId="22" priority="127" operator="containsText" text="X">
      <formula>NOT(ISERROR(SEARCH("X",E6)))</formula>
    </cfRule>
    <cfRule type="containsText" dxfId="21" priority="128" operator="containsText" text="E">
      <formula>NOT(ISERROR(SEARCH("E",E6)))</formula>
    </cfRule>
  </conditionalFormatting>
  <conditionalFormatting sqref="G6:G9">
    <cfRule type="cellIs" dxfId="20" priority="121" operator="equal">
      <formula>"A"</formula>
    </cfRule>
    <cfRule type="containsText" dxfId="19" priority="122" operator="containsText" text="R">
      <formula>NOT(ISERROR(SEARCH("R",G6)))</formula>
    </cfRule>
    <cfRule type="containsText" dxfId="18" priority="123" operator="containsText" text="X">
      <formula>NOT(ISERROR(SEARCH("X",G6)))</formula>
    </cfRule>
    <cfRule type="containsText" dxfId="17" priority="124" operator="containsText" text="E">
      <formula>NOT(ISERROR(SEARCH("E",G6)))</formula>
    </cfRule>
  </conditionalFormatting>
  <conditionalFormatting sqref="I6:I9">
    <cfRule type="cellIs" dxfId="16" priority="117" operator="equal">
      <formula>"A"</formula>
    </cfRule>
    <cfRule type="containsText" dxfId="15" priority="118" operator="containsText" text="R">
      <formula>NOT(ISERROR(SEARCH("R",I6)))</formula>
    </cfRule>
    <cfRule type="containsText" dxfId="14" priority="119" operator="containsText" text="X">
      <formula>NOT(ISERROR(SEARCH("X",I6)))</formula>
    </cfRule>
    <cfRule type="containsText" dxfId="13" priority="120" operator="containsText" text="E">
      <formula>NOT(ISERROR(SEARCH("E",I6)))</formula>
    </cfRule>
  </conditionalFormatting>
  <conditionalFormatting sqref="K6:K9">
    <cfRule type="cellIs" dxfId="12" priority="113" operator="equal">
      <formula>"A"</formula>
    </cfRule>
    <cfRule type="containsText" dxfId="11" priority="114" operator="containsText" text="R">
      <formula>NOT(ISERROR(SEARCH("R",K6)))</formula>
    </cfRule>
    <cfRule type="containsText" dxfId="10" priority="115" operator="containsText" text="X">
      <formula>NOT(ISERROR(SEARCH("X",K6)))</formula>
    </cfRule>
    <cfRule type="containsText" dxfId="9" priority="116" operator="containsText" text="E">
      <formula>NOT(ISERROR(SEARCH("E",K6)))</formula>
    </cfRule>
  </conditionalFormatting>
  <conditionalFormatting sqref="M6:M9">
    <cfRule type="cellIs" dxfId="8" priority="109" operator="equal">
      <formula>"A"</formula>
    </cfRule>
    <cfRule type="containsText" dxfId="7" priority="110" operator="containsText" text="R">
      <formula>NOT(ISERROR(SEARCH("R",M6)))</formula>
    </cfRule>
    <cfRule type="containsText" dxfId="6" priority="111" operator="containsText" text="X">
      <formula>NOT(ISERROR(SEARCH("X",M6)))</formula>
    </cfRule>
    <cfRule type="containsText" dxfId="5" priority="112" operator="containsText" text="E">
      <formula>NOT(ISERROR(SEARCH("E",M6)))</formula>
    </cfRule>
  </conditionalFormatting>
  <conditionalFormatting sqref="M12:M15">
    <cfRule type="cellIs" dxfId="4" priority="105" operator="equal">
      <formula>"A"</formula>
    </cfRule>
    <cfRule type="containsText" dxfId="3" priority="106" operator="containsText" text="R">
      <formula>NOT(ISERROR(SEARCH("R",M12)))</formula>
    </cfRule>
    <cfRule type="containsText" dxfId="2" priority="107" operator="containsText" text="X">
      <formula>NOT(ISERROR(SEARCH("X",M12)))</formula>
    </cfRule>
    <cfRule type="containsText" dxfId="1" priority="108" operator="containsText" text="E">
      <formula>NOT(ISERROR(SEARCH("E",M12)))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tabColor theme="8"/>
  </sheetPr>
  <dimension ref="A1:I54"/>
  <sheetViews>
    <sheetView showGridLines="0" tabSelected="1" topLeftCell="A51" zoomScale="80" zoomScaleNormal="80" workbookViewId="0">
      <selection activeCell="D53" sqref="D53"/>
    </sheetView>
  </sheetViews>
  <sheetFormatPr defaultColWidth="8.85546875" defaultRowHeight="15"/>
  <cols>
    <col min="1" max="1" width="16.85546875" style="77" bestFit="1" customWidth="1"/>
    <col min="2" max="2" width="96.7109375" style="56" customWidth="1"/>
    <col min="3" max="3" width="14" style="79" customWidth="1"/>
    <col min="4" max="4" width="14.5703125" style="78" bestFit="1" customWidth="1"/>
    <col min="5" max="7" width="8.85546875" style="78"/>
    <col min="8" max="8" width="16.42578125" style="78" customWidth="1"/>
    <col min="9" max="9" width="3.42578125" style="122" customWidth="1"/>
    <col min="10" max="16384" width="8.85546875" style="56"/>
  </cols>
  <sheetData>
    <row r="1" spans="1:9" ht="21.75" thickBot="1">
      <c r="A1" s="143" t="s">
        <v>46</v>
      </c>
      <c r="B1" s="144"/>
      <c r="C1" s="145"/>
      <c r="D1" s="146" t="s">
        <v>47</v>
      </c>
      <c r="E1" s="147"/>
      <c r="F1" s="147"/>
      <c r="G1" s="147"/>
      <c r="H1" s="148"/>
    </row>
    <row r="2" spans="1:9" s="58" customFormat="1" ht="14.45" customHeight="1" thickBot="1">
      <c r="A2" s="57"/>
      <c r="C2" s="59"/>
      <c r="I2" s="123"/>
    </row>
    <row r="3" spans="1:9" ht="30.75" thickBot="1">
      <c r="A3" s="66"/>
      <c r="B3" s="61"/>
      <c r="C3" s="62" t="s">
        <v>53</v>
      </c>
      <c r="D3" s="63" t="s">
        <v>48</v>
      </c>
      <c r="E3" s="64" t="s">
        <v>49</v>
      </c>
      <c r="F3" s="64" t="s">
        <v>50</v>
      </c>
      <c r="G3" s="64" t="s">
        <v>51</v>
      </c>
      <c r="H3" s="65" t="s">
        <v>8</v>
      </c>
    </row>
    <row r="4" spans="1:9" ht="27" customHeight="1" thickBot="1">
      <c r="A4" s="60"/>
      <c r="B4" s="61" t="s">
        <v>266</v>
      </c>
      <c r="C4" s="67"/>
      <c r="D4" s="68"/>
      <c r="E4" s="69"/>
      <c r="F4" s="70"/>
      <c r="G4" s="70"/>
      <c r="H4" s="71" t="e">
        <f t="shared" ref="H4:H9" si="0">E4/D4</f>
        <v>#DIV/0!</v>
      </c>
    </row>
    <row r="5" spans="1:9" ht="22.5" customHeight="1" thickBot="1">
      <c r="A5" s="60"/>
      <c r="B5" s="61"/>
      <c r="C5" s="67"/>
      <c r="D5" s="68"/>
      <c r="E5" s="69"/>
      <c r="F5" s="70"/>
      <c r="G5" s="70"/>
      <c r="H5" s="73" t="e">
        <f t="shared" si="0"/>
        <v>#DIV/0!</v>
      </c>
    </row>
    <row r="6" spans="1:9" ht="17.25" customHeight="1" thickBot="1">
      <c r="A6" s="60" t="s">
        <v>52</v>
      </c>
      <c r="B6" s="61" t="s">
        <v>265</v>
      </c>
      <c r="C6" s="67"/>
      <c r="D6" s="68"/>
      <c r="E6" s="69"/>
      <c r="F6" s="70"/>
      <c r="G6" s="70"/>
      <c r="H6" s="73" t="e">
        <f t="shared" si="0"/>
        <v>#DIV/0!</v>
      </c>
    </row>
    <row r="7" spans="1:9" ht="222" customHeight="1" thickBot="1">
      <c r="A7" s="60"/>
      <c r="B7" s="135" t="s">
        <v>276</v>
      </c>
      <c r="C7" s="67"/>
      <c r="D7" s="68"/>
      <c r="E7" s="69"/>
      <c r="F7" s="70"/>
      <c r="G7" s="70"/>
      <c r="H7" s="73" t="e">
        <f t="shared" si="0"/>
        <v>#DIV/0!</v>
      </c>
    </row>
    <row r="8" spans="1:9" ht="15" customHeight="1" thickBot="1">
      <c r="A8" s="60"/>
      <c r="B8" s="67"/>
      <c r="C8" s="67"/>
      <c r="D8" s="68"/>
      <c r="E8" s="69"/>
      <c r="F8" s="70"/>
      <c r="G8" s="70"/>
      <c r="H8" s="73" t="e">
        <f t="shared" si="0"/>
        <v>#DIV/0!</v>
      </c>
    </row>
    <row r="9" spans="1:9" ht="156.75" hidden="1" customHeight="1" thickBot="1">
      <c r="A9" s="60"/>
      <c r="B9" s="67"/>
      <c r="C9" s="75">
        <f>SUM(C4:C8)</f>
        <v>0</v>
      </c>
      <c r="D9" s="63">
        <f>SUM(D4:D8)</f>
        <v>0</v>
      </c>
      <c r="E9" s="64">
        <f>SUM(E4:E8)</f>
        <v>0</v>
      </c>
      <c r="F9" s="64">
        <f>SUM(F4:F8)</f>
        <v>0</v>
      </c>
      <c r="G9" s="64">
        <f>SUM(G4:G8)</f>
        <v>0</v>
      </c>
      <c r="H9" s="76" t="e">
        <f t="shared" si="0"/>
        <v>#DIV/0!</v>
      </c>
    </row>
    <row r="10" spans="1:9" s="91" customFormat="1" ht="28.5" customHeight="1" thickBot="1">
      <c r="A10" s="60"/>
      <c r="B10" s="61" t="s">
        <v>277</v>
      </c>
      <c r="C10" s="92"/>
      <c r="H10" s="93"/>
      <c r="I10" s="122"/>
    </row>
    <row r="11" spans="1:9" ht="132" customHeight="1" thickBot="1">
      <c r="A11" s="60"/>
      <c r="B11" s="135" t="s">
        <v>278</v>
      </c>
      <c r="C11" s="62" t="s">
        <v>53</v>
      </c>
      <c r="D11" s="63" t="s">
        <v>48</v>
      </c>
      <c r="E11" s="64" t="s">
        <v>49</v>
      </c>
      <c r="F11" s="64" t="s">
        <v>50</v>
      </c>
      <c r="G11" s="64" t="s">
        <v>51</v>
      </c>
      <c r="H11" s="65" t="s">
        <v>8</v>
      </c>
    </row>
    <row r="12" spans="1:9" ht="16.5" customHeight="1" thickBot="1">
      <c r="A12" s="66"/>
      <c r="B12" s="61"/>
      <c r="C12" s="67"/>
      <c r="D12" s="68"/>
      <c r="E12" s="69"/>
      <c r="F12" s="70"/>
      <c r="G12" s="70"/>
      <c r="H12" s="71" t="e">
        <f>E12/D12</f>
        <v>#DIV/0!</v>
      </c>
    </row>
    <row r="13" spans="1:9" ht="18" customHeight="1" thickBot="1">
      <c r="A13" s="60" t="s">
        <v>52</v>
      </c>
      <c r="B13" s="61" t="s">
        <v>279</v>
      </c>
      <c r="C13" s="67"/>
      <c r="D13" s="68"/>
      <c r="E13" s="69"/>
      <c r="F13" s="70"/>
      <c r="G13" s="70"/>
      <c r="H13" s="73" t="e">
        <f>E13/D13</f>
        <v>#DIV/0!</v>
      </c>
    </row>
    <row r="14" spans="1:9" ht="65.25" customHeight="1" thickBot="1">
      <c r="A14" s="60"/>
      <c r="B14" s="135" t="s">
        <v>280</v>
      </c>
      <c r="C14" s="67"/>
      <c r="D14" s="68"/>
      <c r="E14" s="69"/>
      <c r="F14" s="70"/>
      <c r="G14" s="70"/>
      <c r="H14" s="73" t="e">
        <f>E14/D14</f>
        <v>#DIV/0!</v>
      </c>
    </row>
    <row r="15" spans="1:9" ht="17.25" customHeight="1" thickBot="1">
      <c r="A15" s="72"/>
      <c r="C15" s="67"/>
      <c r="D15" s="68"/>
      <c r="E15" s="69"/>
      <c r="F15" s="70"/>
      <c r="G15" s="70"/>
      <c r="H15" s="73"/>
    </row>
    <row r="16" spans="1:9" ht="18" customHeight="1" thickBot="1">
      <c r="A16" s="60" t="s">
        <v>52</v>
      </c>
      <c r="B16" s="61" t="s">
        <v>281</v>
      </c>
      <c r="C16" s="75">
        <f>SUM(C12:C15)</f>
        <v>0</v>
      </c>
      <c r="D16" s="63">
        <f>SUM(D12:D15)</f>
        <v>0</v>
      </c>
      <c r="E16" s="64">
        <f>SUM(E12:E15)</f>
        <v>0</v>
      </c>
      <c r="F16" s="64">
        <f>SUM(F12:F15)</f>
        <v>0</v>
      </c>
      <c r="G16" s="64">
        <f>SUM(G12:G15)</f>
        <v>0</v>
      </c>
      <c r="H16" s="76" t="e">
        <f>E16/D16</f>
        <v>#DIV/0!</v>
      </c>
    </row>
    <row r="17" spans="1:8" ht="69" customHeight="1" thickBot="1">
      <c r="A17" s="60"/>
      <c r="B17" s="135" t="s">
        <v>282</v>
      </c>
      <c r="C17" s="92"/>
      <c r="D17" s="91"/>
      <c r="E17" s="91"/>
      <c r="F17" s="91"/>
      <c r="G17" s="91"/>
      <c r="H17" s="93"/>
    </row>
    <row r="18" spans="1:8" ht="18.75" hidden="1" customHeight="1" thickBot="1">
      <c r="A18" s="60"/>
      <c r="B18" s="67"/>
      <c r="C18" s="62" t="s">
        <v>53</v>
      </c>
      <c r="D18" s="63" t="s">
        <v>48</v>
      </c>
      <c r="E18" s="64" t="s">
        <v>49</v>
      </c>
      <c r="F18" s="64" t="s">
        <v>50</v>
      </c>
      <c r="G18" s="64" t="s">
        <v>51</v>
      </c>
      <c r="H18" s="65" t="s">
        <v>8</v>
      </c>
    </row>
    <row r="19" spans="1:8" ht="15.75" customHeight="1" thickBot="1">
      <c r="A19" s="120"/>
      <c r="B19" s="67"/>
      <c r="C19" s="67"/>
      <c r="D19" s="68"/>
      <c r="E19" s="69"/>
      <c r="F19" s="70"/>
      <c r="G19" s="70"/>
      <c r="H19" s="71" t="e">
        <f>E19/D19</f>
        <v>#DIV/0!</v>
      </c>
    </row>
    <row r="20" spans="1:8" ht="19.5" customHeight="1" thickBot="1">
      <c r="A20" s="121"/>
      <c r="B20" s="61" t="s">
        <v>283</v>
      </c>
      <c r="C20" s="67"/>
      <c r="D20" s="68"/>
      <c r="E20" s="69"/>
      <c r="F20" s="70"/>
      <c r="G20" s="70"/>
      <c r="H20" s="73" t="e">
        <f>E20/D20</f>
        <v>#DIV/0!</v>
      </c>
    </row>
    <row r="21" spans="1:8" ht="13.5" customHeight="1" thickBot="1">
      <c r="A21" s="121"/>
      <c r="B21" s="92"/>
      <c r="C21" s="67"/>
      <c r="D21" s="68"/>
      <c r="E21" s="69"/>
      <c r="F21" s="70"/>
      <c r="G21" s="70"/>
      <c r="H21" s="73"/>
    </row>
    <row r="22" spans="1:8" ht="18.75" customHeight="1" thickBot="1">
      <c r="A22" s="60"/>
      <c r="B22" s="67"/>
      <c r="C22" s="67"/>
      <c r="D22" s="68"/>
      <c r="E22" s="69"/>
      <c r="F22" s="70"/>
      <c r="G22" s="70"/>
      <c r="H22" s="73"/>
    </row>
    <row r="23" spans="1:8" ht="19.5" customHeight="1" thickBot="1">
      <c r="A23" s="121"/>
      <c r="B23" s="61" t="s">
        <v>285</v>
      </c>
      <c r="C23" s="67"/>
      <c r="D23" s="68"/>
      <c r="E23" s="69"/>
      <c r="F23" s="70"/>
      <c r="G23" s="70"/>
      <c r="H23" s="73" t="e">
        <f>E23/D23</f>
        <v>#DIV/0!</v>
      </c>
    </row>
    <row r="24" spans="1:8" ht="271.5" customHeight="1" thickBot="1">
      <c r="A24" s="74"/>
      <c r="B24" s="135" t="s">
        <v>284</v>
      </c>
      <c r="C24" s="75" t="e">
        <f>SUM(#REF!)</f>
        <v>#REF!</v>
      </c>
      <c r="D24" s="119">
        <f>SUM(D19:D23)</f>
        <v>0</v>
      </c>
      <c r="E24" s="119">
        <f>SUM(E19:E23)</f>
        <v>0</v>
      </c>
      <c r="F24" s="119">
        <f>SUM(F19:F23)</f>
        <v>0</v>
      </c>
      <c r="G24" s="119">
        <f>SUM(G19:G23)</f>
        <v>0</v>
      </c>
      <c r="H24" s="76" t="e">
        <f>E24/D24</f>
        <v>#DIV/0!</v>
      </c>
    </row>
    <row r="25" spans="1:8" ht="26.25" customHeight="1" thickBot="1">
      <c r="A25" s="121"/>
      <c r="B25" s="67"/>
      <c r="C25" s="92"/>
      <c r="D25" s="91"/>
      <c r="E25" s="91"/>
      <c r="F25" s="91"/>
      <c r="G25" s="91"/>
      <c r="H25" s="93"/>
    </row>
    <row r="26" spans="1:8" ht="21.75" customHeight="1" thickBot="1">
      <c r="A26" s="74"/>
      <c r="B26" s="61" t="s">
        <v>286</v>
      </c>
      <c r="C26" s="62" t="s">
        <v>53</v>
      </c>
      <c r="D26" s="63" t="s">
        <v>48</v>
      </c>
      <c r="E26" s="64" t="s">
        <v>49</v>
      </c>
      <c r="F26" s="64" t="s">
        <v>50</v>
      </c>
      <c r="G26" s="64" t="s">
        <v>51</v>
      </c>
      <c r="H26" s="65" t="s">
        <v>8</v>
      </c>
    </row>
    <row r="27" spans="1:8" ht="409.6" customHeight="1" thickBot="1">
      <c r="A27" s="66"/>
      <c r="B27" s="110" t="s">
        <v>287</v>
      </c>
      <c r="C27" s="67"/>
      <c r="D27" s="68"/>
      <c r="E27" s="69"/>
      <c r="F27" s="70"/>
      <c r="G27" s="70"/>
      <c r="H27" s="71" t="e">
        <f>E27/D27</f>
        <v>#DIV/0!</v>
      </c>
    </row>
    <row r="28" spans="1:8" ht="18" customHeight="1" thickBot="1">
      <c r="A28" s="72"/>
      <c r="B28" s="61"/>
      <c r="C28" s="67"/>
      <c r="D28" s="68"/>
      <c r="E28" s="69"/>
      <c r="F28" s="70"/>
      <c r="G28" s="70"/>
      <c r="H28" s="73" t="e">
        <f>E28/D28</f>
        <v>#DIV/0!</v>
      </c>
    </row>
    <row r="29" spans="1:8" ht="18.75" customHeight="1" thickBot="1">
      <c r="A29" s="74"/>
      <c r="B29" s="149" t="s">
        <v>288</v>
      </c>
      <c r="C29" s="75">
        <f>SUM(C27:C28)</f>
        <v>0</v>
      </c>
      <c r="D29" s="63">
        <f>SUM(D27:D28)</f>
        <v>0</v>
      </c>
      <c r="E29" s="64">
        <f>SUM(E27:E28)</f>
        <v>0</v>
      </c>
      <c r="F29" s="64">
        <f>SUM(F27:F28)</f>
        <v>0</v>
      </c>
      <c r="G29" s="64">
        <f>SUM(G27:G28)</f>
        <v>0</v>
      </c>
      <c r="H29" s="76" t="e">
        <f>E29/D29</f>
        <v>#DIV/0!</v>
      </c>
    </row>
    <row r="30" spans="1:8" ht="9" customHeight="1" thickBot="1">
      <c r="A30" s="74"/>
      <c r="B30" s="67"/>
      <c r="C30" s="62" t="s">
        <v>53</v>
      </c>
      <c r="D30" s="63" t="s">
        <v>48</v>
      </c>
      <c r="E30" s="64" t="s">
        <v>49</v>
      </c>
      <c r="F30" s="64" t="s">
        <v>50</v>
      </c>
      <c r="G30" s="64" t="s">
        <v>51</v>
      </c>
      <c r="H30" s="65" t="s">
        <v>8</v>
      </c>
    </row>
    <row r="31" spans="1:8" ht="37.5" customHeight="1" thickBot="1">
      <c r="A31" s="120"/>
      <c r="B31" s="61" t="s">
        <v>289</v>
      </c>
      <c r="C31" s="67"/>
      <c r="D31" s="68"/>
      <c r="E31" s="69"/>
      <c r="F31" s="70"/>
      <c r="G31" s="70"/>
      <c r="H31" s="71" t="e">
        <f>E31/D31</f>
        <v>#DIV/0!</v>
      </c>
    </row>
    <row r="32" spans="1:8" ht="409.5" customHeight="1">
      <c r="A32" s="121"/>
      <c r="B32" s="135" t="s">
        <v>290</v>
      </c>
      <c r="C32" s="67"/>
      <c r="D32" s="68"/>
      <c r="E32" s="69"/>
      <c r="F32" s="70"/>
      <c r="G32" s="70"/>
      <c r="H32" s="73" t="e">
        <f>E32/D32</f>
        <v>#DIV/0!</v>
      </c>
    </row>
    <row r="33" spans="1:8" ht="16.5" customHeight="1" thickBot="1">
      <c r="A33" s="121"/>
      <c r="B33" s="67"/>
      <c r="C33" s="67"/>
      <c r="D33" s="68"/>
      <c r="E33" s="69"/>
      <c r="F33" s="70"/>
      <c r="G33" s="70"/>
      <c r="H33" s="73"/>
    </row>
    <row r="34" spans="1:8" ht="18" customHeight="1" thickBot="1">
      <c r="A34" s="121"/>
      <c r="B34" s="61" t="s">
        <v>291</v>
      </c>
      <c r="C34" s="67"/>
      <c r="D34" s="68"/>
      <c r="E34" s="69"/>
      <c r="F34" s="70"/>
      <c r="G34" s="70"/>
      <c r="H34" s="73"/>
    </row>
    <row r="35" spans="1:8" ht="180.75" customHeight="1" thickBot="1">
      <c r="A35" s="121"/>
      <c r="B35" s="135" t="s">
        <v>292</v>
      </c>
      <c r="C35" s="67"/>
      <c r="D35" s="68"/>
      <c r="E35" s="69"/>
      <c r="F35" s="70"/>
      <c r="G35" s="70"/>
      <c r="H35" s="73" t="e">
        <f>E35/D35</f>
        <v>#DIV/0!</v>
      </c>
    </row>
    <row r="36" spans="1:8" ht="13.5" customHeight="1" thickBot="1">
      <c r="A36" s="74"/>
      <c r="B36" s="67"/>
      <c r="C36" s="75" t="e">
        <f>SUM(#REF!)</f>
        <v>#REF!</v>
      </c>
      <c r="D36" s="119">
        <f>SUM(D31:D35)</f>
        <v>0</v>
      </c>
      <c r="E36" s="119">
        <f>SUM(E31:E35)</f>
        <v>0</v>
      </c>
      <c r="F36" s="119">
        <f>SUM(F31:F35)</f>
        <v>0</v>
      </c>
      <c r="G36" s="119">
        <f>SUM(G31:G35)</f>
        <v>0</v>
      </c>
      <c r="H36" s="76" t="e">
        <f>E36/D36</f>
        <v>#DIV/0!</v>
      </c>
    </row>
    <row r="37" spans="1:8" ht="45.75" customHeight="1" thickBot="1">
      <c r="A37" s="74"/>
      <c r="B37" s="61" t="s">
        <v>293</v>
      </c>
      <c r="C37" s="62" t="s">
        <v>53</v>
      </c>
      <c r="D37" s="63" t="s">
        <v>48</v>
      </c>
      <c r="E37" s="64" t="s">
        <v>49</v>
      </c>
      <c r="F37" s="64" t="s">
        <v>50</v>
      </c>
      <c r="G37" s="64" t="s">
        <v>51</v>
      </c>
      <c r="H37" s="65" t="s">
        <v>8</v>
      </c>
    </row>
    <row r="38" spans="1:8" ht="409.6" customHeight="1" thickBot="1">
      <c r="A38" s="74"/>
      <c r="B38" s="135" t="s">
        <v>294</v>
      </c>
      <c r="C38" s="121"/>
      <c r="D38" s="68"/>
      <c r="E38" s="69"/>
      <c r="F38" s="70"/>
      <c r="G38" s="70"/>
      <c r="H38" s="71" t="e">
        <f>E38/D38</f>
        <v>#DIV/0!</v>
      </c>
    </row>
    <row r="39" spans="1:8" ht="16.5" customHeight="1" thickBot="1">
      <c r="A39" s="74"/>
      <c r="B39" s="67"/>
      <c r="C39" s="67"/>
      <c r="D39" s="68"/>
      <c r="E39" s="69"/>
      <c r="F39" s="70"/>
      <c r="G39" s="70"/>
      <c r="H39" s="73" t="e">
        <f>E39/D39</f>
        <v>#DIV/0!</v>
      </c>
    </row>
    <row r="40" spans="1:8" ht="21.75" thickBot="1">
      <c r="A40" s="120"/>
      <c r="B40" s="61" t="s">
        <v>295</v>
      </c>
      <c r="C40" s="67"/>
      <c r="D40" s="68"/>
      <c r="E40" s="69"/>
      <c r="F40" s="70"/>
      <c r="G40" s="70"/>
      <c r="H40" s="73"/>
    </row>
    <row r="41" spans="1:8" ht="409.6" customHeight="1">
      <c r="A41" s="121"/>
      <c r="B41" s="135" t="s">
        <v>296</v>
      </c>
      <c r="C41" s="67"/>
      <c r="D41" s="68"/>
      <c r="E41" s="69"/>
      <c r="F41" s="70"/>
      <c r="G41" s="70"/>
      <c r="H41" s="73"/>
    </row>
    <row r="42" spans="1:8" ht="15.75" thickBot="1">
      <c r="A42" s="121"/>
      <c r="B42" s="67"/>
      <c r="C42" s="67"/>
      <c r="D42" s="68"/>
      <c r="E42" s="69"/>
      <c r="F42" s="70"/>
      <c r="G42" s="70"/>
      <c r="H42" s="73"/>
    </row>
    <row r="43" spans="1:8" ht="21.75" thickBot="1">
      <c r="A43" s="121"/>
      <c r="B43" s="61" t="s">
        <v>297</v>
      </c>
      <c r="C43" s="67"/>
      <c r="D43" s="68"/>
      <c r="E43" s="69"/>
      <c r="F43" s="70"/>
      <c r="G43" s="70"/>
      <c r="H43" s="73"/>
    </row>
    <row r="44" spans="1:8" ht="402" customHeight="1">
      <c r="A44" s="121"/>
      <c r="B44" s="135" t="s">
        <v>298</v>
      </c>
      <c r="C44" s="67"/>
      <c r="D44" s="68"/>
      <c r="E44" s="69"/>
      <c r="F44" s="70"/>
      <c r="G44" s="70"/>
      <c r="H44" s="73" t="e">
        <f>E44/D44</f>
        <v>#DIV/0!</v>
      </c>
    </row>
    <row r="45" spans="1:8" ht="15.75" thickBot="1">
      <c r="A45" s="74"/>
      <c r="B45" s="74"/>
      <c r="C45" s="67"/>
      <c r="D45" s="68"/>
      <c r="E45" s="69"/>
      <c r="F45" s="70"/>
      <c r="G45" s="70"/>
      <c r="H45" s="73"/>
    </row>
    <row r="46" spans="1:8" ht="21.75" thickBot="1">
      <c r="A46" s="132"/>
      <c r="B46" s="61" t="s">
        <v>299</v>
      </c>
      <c r="C46" s="67"/>
      <c r="D46" s="68"/>
      <c r="E46" s="69"/>
      <c r="F46" s="70"/>
      <c r="G46" s="70"/>
      <c r="H46" s="73"/>
    </row>
    <row r="47" spans="1:8" ht="354" customHeight="1">
      <c r="A47" s="132"/>
      <c r="B47" s="150" t="s">
        <v>300</v>
      </c>
      <c r="C47" s="67"/>
      <c r="D47" s="68"/>
      <c r="E47" s="69"/>
      <c r="F47" s="70"/>
      <c r="G47" s="70"/>
      <c r="H47" s="73"/>
    </row>
    <row r="48" spans="1:8">
      <c r="A48" s="132"/>
      <c r="B48" s="67"/>
      <c r="C48" s="67"/>
      <c r="D48" s="68"/>
      <c r="E48" s="69"/>
      <c r="F48" s="70"/>
      <c r="G48" s="70"/>
      <c r="H48" s="73" t="e">
        <f>E48/D48</f>
        <v>#DIV/0!</v>
      </c>
    </row>
    <row r="49" spans="1:8" ht="21">
      <c r="A49" s="132"/>
      <c r="B49" s="151" t="s">
        <v>301</v>
      </c>
      <c r="C49" s="67"/>
      <c r="D49" s="68"/>
      <c r="E49" s="69"/>
      <c r="F49" s="70"/>
      <c r="G49" s="70"/>
      <c r="H49" s="73"/>
    </row>
    <row r="50" spans="1:8" ht="358.5" customHeight="1">
      <c r="A50" s="132"/>
      <c r="B50" s="135" t="s">
        <v>302</v>
      </c>
      <c r="C50" s="67"/>
      <c r="D50" s="68"/>
      <c r="E50" s="69"/>
      <c r="F50" s="70"/>
      <c r="G50" s="70"/>
      <c r="H50" s="73"/>
    </row>
    <row r="51" spans="1:8" ht="15.75" thickBot="1">
      <c r="A51" s="132"/>
      <c r="B51" s="74"/>
      <c r="C51" s="67"/>
      <c r="D51" s="68"/>
      <c r="E51" s="69"/>
      <c r="F51" s="70"/>
      <c r="G51" s="70"/>
      <c r="H51" s="73"/>
    </row>
    <row r="52" spans="1:8" ht="21.75" thickBot="1">
      <c r="A52" s="132"/>
      <c r="B52" s="74" t="s">
        <v>303</v>
      </c>
      <c r="C52" s="67"/>
      <c r="D52" s="68"/>
      <c r="E52" s="69"/>
      <c r="F52" s="70"/>
      <c r="G52" s="70"/>
      <c r="H52" s="73"/>
    </row>
    <row r="53" spans="1:8" ht="409.5" customHeight="1" thickBot="1">
      <c r="A53" s="74"/>
      <c r="B53" s="135" t="s">
        <v>304</v>
      </c>
      <c r="C53" s="67"/>
      <c r="D53" s="68"/>
      <c r="E53" s="69"/>
      <c r="F53" s="70"/>
      <c r="G53" s="70"/>
      <c r="H53" s="73" t="e">
        <f>E53/D53</f>
        <v>#DIV/0!</v>
      </c>
    </row>
    <row r="54" spans="1:8" ht="15.75" thickBot="1">
      <c r="A54" s="74"/>
      <c r="B54" s="74"/>
      <c r="C54" s="75" t="e">
        <f>SUM(#REF!)</f>
        <v>#REF!</v>
      </c>
      <c r="D54" s="119">
        <f>SUM(D38:D44)</f>
        <v>0</v>
      </c>
      <c r="E54" s="119">
        <f>SUM(E38:E44)</f>
        <v>0</v>
      </c>
      <c r="F54" s="119">
        <f>SUM(F38:F44)</f>
        <v>0</v>
      </c>
      <c r="G54" s="119">
        <f>SUM(G38:G44)</f>
        <v>0</v>
      </c>
      <c r="H54" s="76" t="e">
        <f>E54/D54</f>
        <v>#DIV/0!</v>
      </c>
    </row>
  </sheetData>
  <mergeCells count="2">
    <mergeCell ref="A1:C1"/>
    <mergeCell ref="D1:H1"/>
  </mergeCells>
  <phoneticPr fontId="44" type="noConversion"/>
  <conditionalFormatting sqref="H12:H15">
    <cfRule type="dataBar" priority="530">
      <dataBar>
        <cfvo type="percent" val="0"/>
        <cfvo type="percent" val="100"/>
        <color theme="4"/>
      </dataBar>
      <extLst>
        <ext xmlns:x14="http://schemas.microsoft.com/office/spreadsheetml/2009/9/main" uri="{B025F937-C7B1-47D3-B67F-A62EFF666E3E}">
          <x14:id>{16175FBB-684B-4B9F-B69B-071F7FDAB21F}</x14:id>
        </ext>
      </extLst>
    </cfRule>
    <cfRule type="iconSet" priority="531">
      <iconSet iconSet="3TrafficLights2">
        <cfvo type="percent" val="0"/>
        <cfvo type="percent" val="50"/>
        <cfvo type="percent" val="80"/>
      </iconSet>
    </cfRule>
  </conditionalFormatting>
  <conditionalFormatting sqref="C12:C15">
    <cfRule type="iconSet" priority="532">
      <iconSet iconSet="3Symbols" showValue="0">
        <cfvo type="percent" val="0"/>
        <cfvo type="num" val="0"/>
        <cfvo type="num" val="1"/>
      </iconSet>
    </cfRule>
  </conditionalFormatting>
  <conditionalFormatting sqref="H19:H23">
    <cfRule type="dataBar" priority="538">
      <dataBar>
        <cfvo type="percent" val="0"/>
        <cfvo type="percent" val="100"/>
        <color theme="4"/>
      </dataBar>
      <extLst>
        <ext xmlns:x14="http://schemas.microsoft.com/office/spreadsheetml/2009/9/main" uri="{B025F937-C7B1-47D3-B67F-A62EFF666E3E}">
          <x14:id>{4ED40C6B-2B8B-4D61-AA2D-4961C7B75E92}</x14:id>
        </ext>
      </extLst>
    </cfRule>
    <cfRule type="iconSet" priority="539">
      <iconSet iconSet="3TrafficLights2">
        <cfvo type="percent" val="0"/>
        <cfvo type="percent" val="50"/>
        <cfvo type="percent" val="80"/>
      </iconSet>
    </cfRule>
  </conditionalFormatting>
  <conditionalFormatting sqref="C19:C23">
    <cfRule type="iconSet" priority="542">
      <iconSet iconSet="3Symbols" showValue="0">
        <cfvo type="percent" val="0"/>
        <cfvo type="num" val="0"/>
        <cfvo type="num" val="1"/>
      </iconSet>
    </cfRule>
  </conditionalFormatting>
  <conditionalFormatting sqref="H4:H8">
    <cfRule type="dataBar" priority="543">
      <dataBar>
        <cfvo type="percent" val="0"/>
        <cfvo type="percent" val="100"/>
        <color theme="4"/>
      </dataBar>
      <extLst>
        <ext xmlns:x14="http://schemas.microsoft.com/office/spreadsheetml/2009/9/main" uri="{B025F937-C7B1-47D3-B67F-A62EFF666E3E}">
          <x14:id>{A053C823-0939-4DBE-8D96-EE5AE76E64B1}</x14:id>
        </ext>
      </extLst>
    </cfRule>
    <cfRule type="iconSet" priority="544">
      <iconSet iconSet="3TrafficLights2">
        <cfvo type="percent" val="0"/>
        <cfvo type="percent" val="50"/>
        <cfvo type="percent" val="80"/>
      </iconSet>
    </cfRule>
  </conditionalFormatting>
  <conditionalFormatting sqref="C4:C8">
    <cfRule type="iconSet" priority="545">
      <iconSet iconSet="3Symbols" showValue="0">
        <cfvo type="percent" val="0"/>
        <cfvo type="num" val="0"/>
        <cfvo type="num" val="1"/>
      </iconSet>
    </cfRule>
  </conditionalFormatting>
  <conditionalFormatting sqref="H27:H28">
    <cfRule type="dataBar" priority="546">
      <dataBar>
        <cfvo type="percent" val="0"/>
        <cfvo type="percent" val="100"/>
        <color theme="4"/>
      </dataBar>
      <extLst>
        <ext xmlns:x14="http://schemas.microsoft.com/office/spreadsheetml/2009/9/main" uri="{B025F937-C7B1-47D3-B67F-A62EFF666E3E}">
          <x14:id>{DE62F0E2-728E-423A-B605-ED23391510A4}</x14:id>
        </ext>
      </extLst>
    </cfRule>
    <cfRule type="iconSet" priority="547">
      <iconSet iconSet="3TrafficLights2">
        <cfvo type="percent" val="0"/>
        <cfvo type="percent" val="50"/>
        <cfvo type="percent" val="80"/>
      </iconSet>
    </cfRule>
  </conditionalFormatting>
  <conditionalFormatting sqref="C27:C28">
    <cfRule type="iconSet" priority="548">
      <iconSet iconSet="3Symbols" showValue="0">
        <cfvo type="percent" val="0"/>
        <cfvo type="num" val="0"/>
        <cfvo type="num" val="1"/>
      </iconSet>
    </cfRule>
  </conditionalFormatting>
  <conditionalFormatting sqref="H31:H35">
    <cfRule type="dataBar" priority="133">
      <dataBar>
        <cfvo type="percent" val="0"/>
        <cfvo type="percent" val="100"/>
        <color theme="4"/>
      </dataBar>
      <extLst>
        <ext xmlns:x14="http://schemas.microsoft.com/office/spreadsheetml/2009/9/main" uri="{B025F937-C7B1-47D3-B67F-A62EFF666E3E}">
          <x14:id>{44921CDA-3324-47AD-9D62-B96CB7A8B3BF}</x14:id>
        </ext>
      </extLst>
    </cfRule>
    <cfRule type="iconSet" priority="134">
      <iconSet iconSet="3TrafficLights2">
        <cfvo type="percent" val="0"/>
        <cfvo type="percent" val="50"/>
        <cfvo type="percent" val="80"/>
      </iconSet>
    </cfRule>
  </conditionalFormatting>
  <conditionalFormatting sqref="C31:C35">
    <cfRule type="iconSet" priority="135">
      <iconSet iconSet="3Symbols" showValue="0">
        <cfvo type="percent" val="0"/>
        <cfvo type="num" val="0"/>
        <cfvo type="num" val="1"/>
      </iconSet>
    </cfRule>
  </conditionalFormatting>
  <conditionalFormatting sqref="H53">
    <cfRule type="dataBar" priority="124">
      <dataBar>
        <cfvo type="percent" val="0"/>
        <cfvo type="percent" val="100"/>
        <color theme="4"/>
      </dataBar>
      <extLst>
        <ext xmlns:x14="http://schemas.microsoft.com/office/spreadsheetml/2009/9/main" uri="{B025F937-C7B1-47D3-B67F-A62EFF666E3E}">
          <x14:id>{515E742D-CB2D-49D5-BABF-4A55216DCCC8}</x14:id>
        </ext>
      </extLst>
    </cfRule>
    <cfRule type="iconSet" priority="125">
      <iconSet iconSet="3TrafficLights2">
        <cfvo type="percent" val="0"/>
        <cfvo type="percent" val="50"/>
        <cfvo type="percent" val="80"/>
      </iconSet>
    </cfRule>
  </conditionalFormatting>
  <conditionalFormatting sqref="C53">
    <cfRule type="iconSet" priority="126">
      <iconSet iconSet="3Symbols" showValue="0">
        <cfvo type="percent" val="0"/>
        <cfvo type="num" val="0"/>
        <cfvo type="num" val="1"/>
      </iconSet>
    </cfRule>
  </conditionalFormatting>
  <conditionalFormatting sqref="H38:H47">
    <cfRule type="dataBar" priority="569">
      <dataBar>
        <cfvo type="percent" val="0"/>
        <cfvo type="percent" val="100"/>
        <color theme="4"/>
      </dataBar>
      <extLst>
        <ext xmlns:x14="http://schemas.microsoft.com/office/spreadsheetml/2009/9/main" uri="{B025F937-C7B1-47D3-B67F-A62EFF666E3E}">
          <x14:id>{3382D756-F1B4-4582-83A5-FE3C8A62523B}</x14:id>
        </ext>
      </extLst>
    </cfRule>
    <cfRule type="iconSet" priority="570">
      <iconSet iconSet="3TrafficLights2">
        <cfvo type="percent" val="0"/>
        <cfvo type="percent" val="50"/>
        <cfvo type="percent" val="80"/>
      </iconSet>
    </cfRule>
  </conditionalFormatting>
  <conditionalFormatting sqref="C39:C47">
    <cfRule type="iconSet" priority="573">
      <iconSet iconSet="3Symbols" showValue="0">
        <cfvo type="percent" val="0"/>
        <cfvo type="num" val="0"/>
        <cfvo type="num" val="1"/>
      </iconSet>
    </cfRule>
  </conditionalFormatting>
  <conditionalFormatting sqref="H48:H52">
    <cfRule type="dataBar" priority="584">
      <dataBar>
        <cfvo type="percent" val="0"/>
        <cfvo type="percent" val="100"/>
        <color theme="4"/>
      </dataBar>
      <extLst>
        <ext xmlns:x14="http://schemas.microsoft.com/office/spreadsheetml/2009/9/main" uri="{B025F937-C7B1-47D3-B67F-A62EFF666E3E}">
          <x14:id>{70D39E17-B6C2-42A2-A1E8-C864D81DD1DE}</x14:id>
        </ext>
      </extLst>
    </cfRule>
    <cfRule type="iconSet" priority="585">
      <iconSet iconSet="3TrafficLights2">
        <cfvo type="percent" val="0"/>
        <cfvo type="percent" val="50"/>
        <cfvo type="percent" val="80"/>
      </iconSet>
    </cfRule>
  </conditionalFormatting>
  <conditionalFormatting sqref="C48:C52">
    <cfRule type="iconSet" priority="588">
      <iconSet iconSet="3Symbols" showValue="0">
        <cfvo type="percent" val="0"/>
        <cfvo type="num" val="0"/>
        <cfvo type="num" val="1"/>
      </iconSet>
    </cfRule>
  </conditionalFormatting>
  <conditionalFormatting sqref="B18">
    <cfRule type="iconSet" priority="98">
      <iconSet iconSet="3Symbols" showValue="0">
        <cfvo type="percent" val="0"/>
        <cfvo type="num" val="0"/>
        <cfvo type="num" val="1"/>
      </iconSet>
    </cfRule>
  </conditionalFormatting>
  <conditionalFormatting sqref="B9">
    <cfRule type="iconSet" priority="92">
      <iconSet iconSet="3Symbols" showValue="0">
        <cfvo type="percent" val="0"/>
        <cfvo type="num" val="0"/>
        <cfvo type="num" val="1"/>
      </iconSet>
    </cfRule>
  </conditionalFormatting>
  <conditionalFormatting sqref="B33">
    <cfRule type="iconSet" priority="62">
      <iconSet iconSet="3Symbols" showValue="0">
        <cfvo type="percent" val="0"/>
        <cfvo type="num" val="0"/>
        <cfvo type="num" val="1"/>
      </iconSet>
    </cfRule>
  </conditionalFormatting>
  <conditionalFormatting sqref="B8">
    <cfRule type="iconSet" priority="57">
      <iconSet iconSet="3Symbols" showValue="0">
        <cfvo type="percent" val="0"/>
        <cfvo type="num" val="0"/>
        <cfvo type="num" val="1"/>
      </iconSet>
    </cfRule>
  </conditionalFormatting>
  <conditionalFormatting sqref="B19">
    <cfRule type="iconSet" priority="37">
      <iconSet iconSet="3Symbols" showValue="0">
        <cfvo type="percent" val="0"/>
        <cfvo type="num" val="0"/>
        <cfvo type="num" val="1"/>
      </iconSet>
    </cfRule>
  </conditionalFormatting>
  <conditionalFormatting sqref="B25">
    <cfRule type="iconSet" priority="33">
      <iconSet iconSet="3Symbols" showValue="0">
        <cfvo type="percent" val="0"/>
        <cfvo type="num" val="0"/>
        <cfvo type="num" val="1"/>
      </iconSet>
    </cfRule>
  </conditionalFormatting>
  <conditionalFormatting sqref="B30">
    <cfRule type="iconSet" priority="28">
      <iconSet iconSet="3Symbols" showValue="0">
        <cfvo type="percent" val="0"/>
        <cfvo type="num" val="0"/>
        <cfvo type="num" val="1"/>
      </iconSet>
    </cfRule>
  </conditionalFormatting>
  <conditionalFormatting sqref="B39">
    <cfRule type="iconSet" priority="22">
      <iconSet iconSet="3Symbols" showValue="0">
        <cfvo type="percent" val="0"/>
        <cfvo type="num" val="0"/>
        <cfvo type="num" val="1"/>
      </iconSet>
    </cfRule>
  </conditionalFormatting>
  <conditionalFormatting sqref="B42">
    <cfRule type="iconSet" priority="19">
      <iconSet iconSet="3Symbols" showValue="0">
        <cfvo type="percent" val="0"/>
        <cfvo type="num" val="0"/>
        <cfvo type="num" val="1"/>
      </iconSet>
    </cfRule>
  </conditionalFormatting>
  <conditionalFormatting sqref="B48">
    <cfRule type="iconSet" priority="14">
      <iconSet iconSet="3Symbols" showValue="0">
        <cfvo type="percent" val="0"/>
        <cfvo type="num" val="0"/>
        <cfvo type="num" val="1"/>
      </iconSet>
    </cfRule>
  </conditionalFormatting>
  <conditionalFormatting sqref="B49">
    <cfRule type="iconSet" priority="13">
      <iconSet iconSet="3Symbols" showValue="0">
        <cfvo type="percent" val="0"/>
        <cfvo type="num" val="0"/>
        <cfvo type="num" val="1"/>
      </iconSet>
    </cfRule>
  </conditionalFormatting>
  <conditionalFormatting sqref="B36">
    <cfRule type="iconSet" priority="11">
      <iconSet iconSet="3Symbols" showValue="0">
        <cfvo type="percent" val="0"/>
        <cfvo type="num" val="0"/>
        <cfvo type="num" val="1"/>
      </iconSet>
    </cfRule>
  </conditionalFormatting>
  <conditionalFormatting sqref="B22">
    <cfRule type="iconSet" priority="6">
      <iconSet iconSet="3Symbols" showValue="0">
        <cfvo type="percent" val="0"/>
        <cfvo type="num" val="0"/>
        <cfvo type="num" val="1"/>
      </iconSet>
    </cfRule>
  </conditionalFormatting>
  <pageMargins left="0.511811024" right="0.511811024" top="0.78740157499999996" bottom="0.78740157499999996" header="0.31496062000000002" footer="0.31496062000000002"/>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6175FBB-684B-4B9F-B69B-071F7FDAB21F}">
            <x14:dataBar minLength="0" maxLength="100" gradient="0" direction="leftToRight">
              <x14:cfvo type="percent">
                <xm:f>0</xm:f>
              </x14:cfvo>
              <x14:cfvo type="percent">
                <xm:f>100</xm:f>
              </x14:cfvo>
              <x14:negativeFillColor rgb="FFFF0000"/>
              <x14:axisColor rgb="FF000000"/>
            </x14:dataBar>
          </x14:cfRule>
          <xm:sqref>H12:H15</xm:sqref>
        </x14:conditionalFormatting>
        <x14:conditionalFormatting xmlns:xm="http://schemas.microsoft.com/office/excel/2006/main">
          <x14:cfRule type="dataBar" id="{4ED40C6B-2B8B-4D61-AA2D-4961C7B75E92}">
            <x14:dataBar minLength="0" maxLength="100" gradient="0" direction="leftToRight">
              <x14:cfvo type="percent">
                <xm:f>0</xm:f>
              </x14:cfvo>
              <x14:cfvo type="percent">
                <xm:f>100</xm:f>
              </x14:cfvo>
              <x14:negativeFillColor rgb="FFFF0000"/>
              <x14:axisColor rgb="FF000000"/>
            </x14:dataBar>
          </x14:cfRule>
          <xm:sqref>H19:H23</xm:sqref>
        </x14:conditionalFormatting>
        <x14:conditionalFormatting xmlns:xm="http://schemas.microsoft.com/office/excel/2006/main">
          <x14:cfRule type="dataBar" id="{A053C823-0939-4DBE-8D96-EE5AE76E64B1}">
            <x14:dataBar minLength="0" maxLength="100" gradient="0" direction="leftToRight">
              <x14:cfvo type="percent">
                <xm:f>0</xm:f>
              </x14:cfvo>
              <x14:cfvo type="percent">
                <xm:f>100</xm:f>
              </x14:cfvo>
              <x14:negativeFillColor rgb="FFFF0000"/>
              <x14:axisColor rgb="FF000000"/>
            </x14:dataBar>
          </x14:cfRule>
          <xm:sqref>H4:H8</xm:sqref>
        </x14:conditionalFormatting>
        <x14:conditionalFormatting xmlns:xm="http://schemas.microsoft.com/office/excel/2006/main">
          <x14:cfRule type="dataBar" id="{DE62F0E2-728E-423A-B605-ED23391510A4}">
            <x14:dataBar minLength="0" maxLength="100" gradient="0" direction="leftToRight">
              <x14:cfvo type="percent">
                <xm:f>0</xm:f>
              </x14:cfvo>
              <x14:cfvo type="percent">
                <xm:f>100</xm:f>
              </x14:cfvo>
              <x14:negativeFillColor rgb="FFFF0000"/>
              <x14:axisColor rgb="FF000000"/>
            </x14:dataBar>
          </x14:cfRule>
          <xm:sqref>H27:H28</xm:sqref>
        </x14:conditionalFormatting>
        <x14:conditionalFormatting xmlns:xm="http://schemas.microsoft.com/office/excel/2006/main">
          <x14:cfRule type="dataBar" id="{44921CDA-3324-47AD-9D62-B96CB7A8B3BF}">
            <x14:dataBar minLength="0" maxLength="100" gradient="0" direction="leftToRight">
              <x14:cfvo type="percent">
                <xm:f>0</xm:f>
              </x14:cfvo>
              <x14:cfvo type="percent">
                <xm:f>100</xm:f>
              </x14:cfvo>
              <x14:negativeFillColor rgb="FFFF0000"/>
              <x14:axisColor rgb="FF000000"/>
            </x14:dataBar>
          </x14:cfRule>
          <xm:sqref>H31:H35</xm:sqref>
        </x14:conditionalFormatting>
        <x14:conditionalFormatting xmlns:xm="http://schemas.microsoft.com/office/excel/2006/main">
          <x14:cfRule type="dataBar" id="{515E742D-CB2D-49D5-BABF-4A55216DCCC8}">
            <x14:dataBar minLength="0" maxLength="100" gradient="0" direction="leftToRight">
              <x14:cfvo type="percent">
                <xm:f>0</xm:f>
              </x14:cfvo>
              <x14:cfvo type="percent">
                <xm:f>100</xm:f>
              </x14:cfvo>
              <x14:negativeFillColor rgb="FFFF0000"/>
              <x14:axisColor rgb="FF000000"/>
            </x14:dataBar>
          </x14:cfRule>
          <xm:sqref>H53</xm:sqref>
        </x14:conditionalFormatting>
        <x14:conditionalFormatting xmlns:xm="http://schemas.microsoft.com/office/excel/2006/main">
          <x14:cfRule type="dataBar" id="{3382D756-F1B4-4582-83A5-FE3C8A62523B}">
            <x14:dataBar minLength="0" maxLength="100" gradient="0" direction="leftToRight">
              <x14:cfvo type="percent">
                <xm:f>0</xm:f>
              </x14:cfvo>
              <x14:cfvo type="percent">
                <xm:f>100</xm:f>
              </x14:cfvo>
              <x14:negativeFillColor rgb="FFFF0000"/>
              <x14:axisColor rgb="FF000000"/>
            </x14:dataBar>
          </x14:cfRule>
          <xm:sqref>H38:H47</xm:sqref>
        </x14:conditionalFormatting>
        <x14:conditionalFormatting xmlns:xm="http://schemas.microsoft.com/office/excel/2006/main">
          <x14:cfRule type="dataBar" id="{70D39E17-B6C2-42A2-A1E8-C864D81DD1DE}">
            <x14:dataBar minLength="0" maxLength="100" gradient="0" direction="leftToRight">
              <x14:cfvo type="percent">
                <xm:f>0</xm:f>
              </x14:cfvo>
              <x14:cfvo type="percent">
                <xm:f>100</xm:f>
              </x14:cfvo>
              <x14:negativeFillColor rgb="FFFF0000"/>
              <x14:axisColor rgb="FF000000"/>
            </x14:dataBar>
          </x14:cfRule>
          <xm:sqref>H48:H52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200"/>
  <sheetViews>
    <sheetView showGridLines="0" workbookViewId="0">
      <pane ySplit="2" topLeftCell="A8" activePane="bottomLeft" state="frozen"/>
      <selection pane="bottomLeft" activeCell="I2" sqref="I2"/>
    </sheetView>
  </sheetViews>
  <sheetFormatPr defaultColWidth="9.140625" defaultRowHeight="15"/>
  <cols>
    <col min="1" max="1" width="13.5703125" style="41" bestFit="1" customWidth="1"/>
    <col min="2" max="8" width="15.7109375" style="41" customWidth="1"/>
    <col min="9" max="9" width="10.42578125" style="41" bestFit="1" customWidth="1"/>
    <col min="10" max="10" width="14.42578125" style="41" customWidth="1"/>
    <col min="11" max="11" width="8.28515625" style="42" bestFit="1" customWidth="1"/>
    <col min="12" max="12" width="48.85546875" style="43" bestFit="1" customWidth="1"/>
    <col min="13" max="13" width="106.42578125" style="43" bestFit="1" customWidth="1"/>
    <col min="14" max="16384" width="9.140625" style="41"/>
  </cols>
  <sheetData>
    <row r="1" spans="1:13" ht="15.75" thickBot="1">
      <c r="A1" s="89" t="s">
        <v>100</v>
      </c>
      <c r="B1" s="85" t="s">
        <v>0</v>
      </c>
      <c r="C1" s="85" t="s">
        <v>1</v>
      </c>
      <c r="D1" s="85" t="s">
        <v>2</v>
      </c>
      <c r="E1" s="85" t="s">
        <v>3</v>
      </c>
      <c r="F1" s="85" t="s">
        <v>4</v>
      </c>
      <c r="G1" s="85" t="s">
        <v>5</v>
      </c>
      <c r="H1" s="85" t="s">
        <v>6</v>
      </c>
      <c r="I1" s="85" t="s">
        <v>102</v>
      </c>
      <c r="J1" s="43"/>
      <c r="K1" s="43"/>
    </row>
    <row r="2" spans="1:13" s="43" customFormat="1" ht="15.75" thickBot="1">
      <c r="A2" s="90" t="s">
        <v>101</v>
      </c>
      <c r="B2" s="86">
        <v>0.20833333333333334</v>
      </c>
      <c r="C2" s="86">
        <v>0.16666666666666666</v>
      </c>
      <c r="D2" s="86">
        <v>0.16666666666666666</v>
      </c>
      <c r="E2" s="86">
        <v>0.16666666666666666</v>
      </c>
      <c r="F2" s="86">
        <v>0.16666666666666666</v>
      </c>
      <c r="G2" s="86">
        <v>0.33333333333333331</v>
      </c>
      <c r="H2" s="86">
        <v>1</v>
      </c>
      <c r="I2" s="87">
        <f>'Plano de Estudo'!N23</f>
        <v>0</v>
      </c>
    </row>
    <row r="3" spans="1:13" s="43" customFormat="1" ht="15.75" thickBot="1">
      <c r="A3" s="41"/>
      <c r="B3" s="41"/>
      <c r="C3" s="41"/>
      <c r="D3" s="41"/>
      <c r="E3" s="41"/>
      <c r="F3" s="41"/>
      <c r="G3" s="41"/>
      <c r="H3" s="41"/>
      <c r="I3" s="41"/>
      <c r="K3" s="42"/>
    </row>
    <row r="4" spans="1:13" s="43" customFormat="1" ht="15.75" thickBot="1">
      <c r="A4" s="85" t="s">
        <v>24</v>
      </c>
      <c r="B4" s="85" t="s">
        <v>23</v>
      </c>
      <c r="C4" s="85" t="s">
        <v>23</v>
      </c>
      <c r="D4" s="85" t="s">
        <v>23</v>
      </c>
      <c r="E4" s="85" t="s">
        <v>23</v>
      </c>
      <c r="F4" s="85" t="s">
        <v>23</v>
      </c>
      <c r="G4" s="85" t="s">
        <v>23</v>
      </c>
      <c r="H4" s="85" t="s">
        <v>23</v>
      </c>
      <c r="I4" s="85" t="s">
        <v>22</v>
      </c>
      <c r="J4" s="85" t="s">
        <v>21</v>
      </c>
      <c r="K4" s="88" t="s">
        <v>20</v>
      </c>
    </row>
    <row r="5" spans="1:13" s="43" customFormat="1">
      <c r="A5" s="44" t="s">
        <v>259</v>
      </c>
      <c r="B5" s="45">
        <v>0.125</v>
      </c>
      <c r="C5" s="45">
        <v>0.16666666666666666</v>
      </c>
      <c r="D5" s="45">
        <v>0.20833333333333334</v>
      </c>
      <c r="E5" s="51">
        <v>0.16666666666666666</v>
      </c>
      <c r="F5" s="45">
        <v>0.16666666666666666</v>
      </c>
      <c r="G5" s="45">
        <v>0.33333333333333331</v>
      </c>
      <c r="H5" s="45"/>
      <c r="I5" s="46">
        <v>1.1666666666666667</v>
      </c>
      <c r="J5" s="46">
        <f>SUM(B5:H5)</f>
        <v>1.1666666666666665</v>
      </c>
      <c r="K5" s="52">
        <f t="shared" ref="K5:K44" si="0">J5/I5</f>
        <v>0.99999999999999978</v>
      </c>
    </row>
    <row r="6" spans="1:13" s="43" customFormat="1">
      <c r="A6" s="47" t="s">
        <v>25</v>
      </c>
      <c r="B6" s="48"/>
      <c r="C6" s="48"/>
      <c r="D6" s="48"/>
      <c r="E6" s="48"/>
      <c r="F6" s="48"/>
      <c r="G6" s="48"/>
      <c r="H6" s="48"/>
      <c r="I6" s="49"/>
      <c r="J6" s="50">
        <f t="shared" ref="J6:J69" si="1">SUM(B6:H6)</f>
        <v>0</v>
      </c>
      <c r="K6" s="52" t="e">
        <f t="shared" si="0"/>
        <v>#DIV/0!</v>
      </c>
    </row>
    <row r="7" spans="1:13" s="43" customFormat="1">
      <c r="A7" s="44" t="s">
        <v>26</v>
      </c>
      <c r="B7" s="45"/>
      <c r="C7" s="45"/>
      <c r="D7" s="45"/>
      <c r="E7" s="45"/>
      <c r="F7" s="45"/>
      <c r="G7" s="45"/>
      <c r="H7" s="45"/>
      <c r="I7" s="46"/>
      <c r="J7" s="46">
        <f t="shared" si="1"/>
        <v>0</v>
      </c>
      <c r="K7" s="52" t="e">
        <f t="shared" si="0"/>
        <v>#DIV/0!</v>
      </c>
    </row>
    <row r="8" spans="1:13" s="43" customFormat="1">
      <c r="A8" s="47" t="s">
        <v>27</v>
      </c>
      <c r="B8" s="48"/>
      <c r="C8" s="48"/>
      <c r="D8" s="48"/>
      <c r="E8" s="48"/>
      <c r="F8" s="48"/>
      <c r="G8" s="48"/>
      <c r="H8" s="48"/>
      <c r="I8" s="49"/>
      <c r="J8" s="49">
        <f t="shared" si="1"/>
        <v>0</v>
      </c>
      <c r="K8" s="52" t="e">
        <f t="shared" si="0"/>
        <v>#DIV/0!</v>
      </c>
    </row>
    <row r="9" spans="1:13" s="43" customFormat="1">
      <c r="A9" s="44" t="s">
        <v>28</v>
      </c>
      <c r="B9" s="45"/>
      <c r="C9" s="45"/>
      <c r="D9" s="45"/>
      <c r="E9" s="45"/>
      <c r="F9" s="45"/>
      <c r="G9" s="45"/>
      <c r="H9" s="45"/>
      <c r="I9" s="46"/>
      <c r="J9" s="46">
        <f t="shared" si="1"/>
        <v>0</v>
      </c>
      <c r="K9" s="52" t="e">
        <f t="shared" si="0"/>
        <v>#DIV/0!</v>
      </c>
    </row>
    <row r="10" spans="1:13" s="43" customFormat="1">
      <c r="A10" s="47" t="s">
        <v>29</v>
      </c>
      <c r="B10" s="48"/>
      <c r="C10" s="48"/>
      <c r="D10" s="48"/>
      <c r="E10" s="48"/>
      <c r="F10" s="48"/>
      <c r="G10" s="48"/>
      <c r="H10" s="48"/>
      <c r="I10" s="49"/>
      <c r="J10" s="49">
        <f t="shared" si="1"/>
        <v>0</v>
      </c>
      <c r="K10" s="52" t="e">
        <f t="shared" si="0"/>
        <v>#DIV/0!</v>
      </c>
    </row>
    <row r="11" spans="1:13" s="43" customFormat="1">
      <c r="A11" s="44" t="s">
        <v>30</v>
      </c>
      <c r="B11" s="45"/>
      <c r="C11" s="53"/>
      <c r="D11" s="53"/>
      <c r="E11" s="53"/>
      <c r="F11" s="53"/>
      <c r="G11" s="53"/>
      <c r="H11" s="53"/>
      <c r="I11" s="46"/>
      <c r="J11" s="46">
        <f t="shared" si="1"/>
        <v>0</v>
      </c>
      <c r="K11" s="52" t="e">
        <f t="shared" si="0"/>
        <v>#DIV/0!</v>
      </c>
    </row>
    <row r="12" spans="1:13" s="43" customFormat="1">
      <c r="A12" s="47" t="s">
        <v>31</v>
      </c>
      <c r="B12" s="48"/>
      <c r="C12" s="54"/>
      <c r="D12" s="54"/>
      <c r="E12" s="54"/>
      <c r="F12" s="54"/>
      <c r="G12" s="54"/>
      <c r="H12" s="54"/>
      <c r="I12" s="49"/>
      <c r="J12" s="49">
        <f t="shared" si="1"/>
        <v>0</v>
      </c>
      <c r="K12" s="52" t="e">
        <f t="shared" si="0"/>
        <v>#DIV/0!</v>
      </c>
    </row>
    <row r="13" spans="1:13">
      <c r="A13" s="44" t="s">
        <v>32</v>
      </c>
      <c r="B13" s="45"/>
      <c r="C13" s="45"/>
      <c r="D13" s="45"/>
      <c r="E13" s="51"/>
      <c r="F13" s="45"/>
      <c r="G13" s="45"/>
      <c r="H13" s="45"/>
      <c r="I13" s="46"/>
      <c r="J13" s="46">
        <f t="shared" si="1"/>
        <v>0</v>
      </c>
      <c r="K13" s="52" t="e">
        <f t="shared" si="0"/>
        <v>#DIV/0!</v>
      </c>
      <c r="L13" s="41"/>
      <c r="M13" s="41"/>
    </row>
    <row r="14" spans="1:13">
      <c r="A14" s="47" t="s">
        <v>33</v>
      </c>
      <c r="B14" s="48"/>
      <c r="C14" s="48"/>
      <c r="D14" s="48"/>
      <c r="E14" s="48"/>
      <c r="F14" s="48"/>
      <c r="G14" s="48"/>
      <c r="H14" s="48"/>
      <c r="I14" s="49"/>
      <c r="J14" s="49">
        <f t="shared" si="1"/>
        <v>0</v>
      </c>
      <c r="K14" s="52" t="e">
        <f t="shared" si="0"/>
        <v>#DIV/0!</v>
      </c>
      <c r="L14" s="41"/>
      <c r="M14" s="41"/>
    </row>
    <row r="15" spans="1:13" s="43" customFormat="1">
      <c r="A15" s="44" t="s">
        <v>34</v>
      </c>
      <c r="B15" s="45"/>
      <c r="C15" s="45"/>
      <c r="D15" s="45"/>
      <c r="E15" s="45"/>
      <c r="F15" s="45"/>
      <c r="G15" s="45"/>
      <c r="H15" s="45"/>
      <c r="I15" s="46"/>
      <c r="J15" s="46">
        <f t="shared" si="1"/>
        <v>0</v>
      </c>
      <c r="K15" s="52" t="e">
        <f t="shared" si="0"/>
        <v>#DIV/0!</v>
      </c>
    </row>
    <row r="16" spans="1:13" s="43" customFormat="1">
      <c r="A16" s="47" t="s">
        <v>35</v>
      </c>
      <c r="B16" s="48"/>
      <c r="C16" s="48"/>
      <c r="D16" s="48"/>
      <c r="E16" s="48"/>
      <c r="F16" s="48"/>
      <c r="G16" s="48"/>
      <c r="H16" s="48"/>
      <c r="I16" s="49"/>
      <c r="J16" s="49">
        <f t="shared" si="1"/>
        <v>0</v>
      </c>
      <c r="K16" s="52" t="e">
        <f t="shared" si="0"/>
        <v>#DIV/0!</v>
      </c>
    </row>
    <row r="17" spans="1:13">
      <c r="A17" s="44" t="s">
        <v>36</v>
      </c>
      <c r="B17" s="45"/>
      <c r="C17" s="45"/>
      <c r="D17" s="45"/>
      <c r="E17" s="45"/>
      <c r="F17" s="45"/>
      <c r="G17" s="45"/>
      <c r="H17" s="45"/>
      <c r="I17" s="46"/>
      <c r="J17" s="46">
        <f t="shared" si="1"/>
        <v>0</v>
      </c>
      <c r="K17" s="52" t="e">
        <f t="shared" si="0"/>
        <v>#DIV/0!</v>
      </c>
      <c r="L17" s="41"/>
      <c r="M17" s="41"/>
    </row>
    <row r="18" spans="1:13">
      <c r="A18" s="47" t="s">
        <v>37</v>
      </c>
      <c r="B18" s="48"/>
      <c r="C18" s="48"/>
      <c r="D18" s="48"/>
      <c r="E18" s="48"/>
      <c r="F18" s="48"/>
      <c r="G18" s="48"/>
      <c r="H18" s="48"/>
      <c r="I18" s="49"/>
      <c r="J18" s="49">
        <f t="shared" si="1"/>
        <v>0</v>
      </c>
      <c r="K18" s="52" t="e">
        <f t="shared" si="0"/>
        <v>#DIV/0!</v>
      </c>
      <c r="L18" s="41"/>
      <c r="M18" s="41"/>
    </row>
    <row r="19" spans="1:13">
      <c r="A19" s="44" t="s">
        <v>38</v>
      </c>
      <c r="B19" s="45"/>
      <c r="C19" s="53"/>
      <c r="D19" s="53"/>
      <c r="E19" s="53"/>
      <c r="F19" s="53"/>
      <c r="G19" s="53"/>
      <c r="H19" s="53"/>
      <c r="I19" s="46"/>
      <c r="J19" s="46">
        <f t="shared" si="1"/>
        <v>0</v>
      </c>
      <c r="K19" s="52" t="e">
        <f t="shared" si="0"/>
        <v>#DIV/0!</v>
      </c>
      <c r="L19" s="41"/>
      <c r="M19" s="41"/>
    </row>
    <row r="20" spans="1:13">
      <c r="A20" s="47" t="s">
        <v>39</v>
      </c>
      <c r="B20" s="48"/>
      <c r="C20" s="54"/>
      <c r="D20" s="54"/>
      <c r="E20" s="54"/>
      <c r="F20" s="54"/>
      <c r="G20" s="54"/>
      <c r="H20" s="54"/>
      <c r="I20" s="49"/>
      <c r="J20" s="49">
        <f t="shared" si="1"/>
        <v>0</v>
      </c>
      <c r="K20" s="52" t="e">
        <f t="shared" si="0"/>
        <v>#DIV/0!</v>
      </c>
      <c r="L20" s="41"/>
      <c r="M20" s="41"/>
    </row>
    <row r="21" spans="1:13">
      <c r="A21" s="44" t="s">
        <v>40</v>
      </c>
      <c r="B21" s="45"/>
      <c r="C21" s="45"/>
      <c r="D21" s="45"/>
      <c r="E21" s="51"/>
      <c r="F21" s="45"/>
      <c r="G21" s="45"/>
      <c r="H21" s="45"/>
      <c r="I21" s="46"/>
      <c r="J21" s="46">
        <f t="shared" si="1"/>
        <v>0</v>
      </c>
      <c r="K21" s="52" t="e">
        <f t="shared" si="0"/>
        <v>#DIV/0!</v>
      </c>
      <c r="L21" s="41"/>
      <c r="M21" s="41"/>
    </row>
    <row r="22" spans="1:13">
      <c r="A22" s="47" t="s">
        <v>41</v>
      </c>
      <c r="B22" s="48"/>
      <c r="C22" s="48"/>
      <c r="D22" s="48"/>
      <c r="E22" s="48"/>
      <c r="F22" s="48"/>
      <c r="G22" s="48"/>
      <c r="H22" s="48"/>
      <c r="I22" s="49"/>
      <c r="J22" s="49">
        <f t="shared" si="1"/>
        <v>0</v>
      </c>
      <c r="K22" s="52" t="e">
        <f t="shared" si="0"/>
        <v>#DIV/0!</v>
      </c>
      <c r="L22" s="41"/>
      <c r="M22" s="41"/>
    </row>
    <row r="23" spans="1:13">
      <c r="A23" s="44" t="s">
        <v>42</v>
      </c>
      <c r="B23" s="45"/>
      <c r="C23" s="45"/>
      <c r="D23" s="45"/>
      <c r="E23" s="45"/>
      <c r="F23" s="45"/>
      <c r="G23" s="45"/>
      <c r="H23" s="45"/>
      <c r="I23" s="46"/>
      <c r="J23" s="46">
        <f t="shared" si="1"/>
        <v>0</v>
      </c>
      <c r="K23" s="52" t="e">
        <f t="shared" si="0"/>
        <v>#DIV/0!</v>
      </c>
      <c r="L23" s="41"/>
      <c r="M23" s="41"/>
    </row>
    <row r="24" spans="1:13">
      <c r="A24" s="47" t="s">
        <v>43</v>
      </c>
      <c r="B24" s="48"/>
      <c r="C24" s="48"/>
      <c r="D24" s="48"/>
      <c r="E24" s="48"/>
      <c r="F24" s="48"/>
      <c r="G24" s="48"/>
      <c r="H24" s="48"/>
      <c r="I24" s="49"/>
      <c r="J24" s="49">
        <f t="shared" si="1"/>
        <v>0</v>
      </c>
      <c r="K24" s="52" t="e">
        <f t="shared" si="0"/>
        <v>#DIV/0!</v>
      </c>
      <c r="L24" s="41"/>
      <c r="M24" s="41"/>
    </row>
    <row r="25" spans="1:13">
      <c r="A25" s="44" t="s">
        <v>44</v>
      </c>
      <c r="B25" s="45"/>
      <c r="C25" s="45"/>
      <c r="D25" s="45"/>
      <c r="E25" s="45"/>
      <c r="F25" s="45"/>
      <c r="G25" s="45"/>
      <c r="H25" s="45"/>
      <c r="I25" s="46"/>
      <c r="J25" s="46">
        <f t="shared" si="1"/>
        <v>0</v>
      </c>
      <c r="K25" s="52" t="e">
        <f t="shared" si="0"/>
        <v>#DIV/0!</v>
      </c>
      <c r="L25" s="41"/>
      <c r="M25" s="41"/>
    </row>
    <row r="26" spans="1:13">
      <c r="A26" s="47" t="s">
        <v>45</v>
      </c>
      <c r="B26" s="48"/>
      <c r="C26" s="48"/>
      <c r="D26" s="48"/>
      <c r="E26" s="48"/>
      <c r="F26" s="48"/>
      <c r="G26" s="48"/>
      <c r="H26" s="48"/>
      <c r="I26" s="49"/>
      <c r="J26" s="49">
        <f t="shared" si="1"/>
        <v>0</v>
      </c>
      <c r="K26" s="52" t="e">
        <f t="shared" si="0"/>
        <v>#DIV/0!</v>
      </c>
      <c r="L26" s="41"/>
      <c r="M26" s="41"/>
    </row>
    <row r="27" spans="1:13">
      <c r="A27" s="44" t="s">
        <v>72</v>
      </c>
      <c r="B27" s="45"/>
      <c r="C27" s="45"/>
      <c r="D27" s="45"/>
      <c r="E27" s="45"/>
      <c r="F27" s="45"/>
      <c r="G27" s="45"/>
      <c r="H27" s="45"/>
      <c r="I27" s="46"/>
      <c r="J27" s="46">
        <f t="shared" si="1"/>
        <v>0</v>
      </c>
      <c r="K27" s="52" t="e">
        <f t="shared" si="0"/>
        <v>#DIV/0!</v>
      </c>
      <c r="L27" s="41"/>
      <c r="M27" s="41"/>
    </row>
    <row r="28" spans="1:13">
      <c r="A28" s="47" t="s">
        <v>73</v>
      </c>
      <c r="B28" s="48"/>
      <c r="C28" s="48"/>
      <c r="D28" s="48"/>
      <c r="E28" s="48"/>
      <c r="F28" s="48"/>
      <c r="G28" s="48"/>
      <c r="H28" s="48"/>
      <c r="I28" s="49"/>
      <c r="J28" s="49">
        <f t="shared" si="1"/>
        <v>0</v>
      </c>
      <c r="K28" s="52" t="e">
        <f t="shared" si="0"/>
        <v>#DIV/0!</v>
      </c>
      <c r="L28" s="41"/>
      <c r="M28" s="41"/>
    </row>
    <row r="29" spans="1:13">
      <c r="A29" s="44" t="s">
        <v>74</v>
      </c>
      <c r="B29" s="45"/>
      <c r="C29" s="45"/>
      <c r="D29" s="45"/>
      <c r="E29" s="45"/>
      <c r="F29" s="45"/>
      <c r="G29" s="45"/>
      <c r="H29" s="45"/>
      <c r="I29" s="46"/>
      <c r="J29" s="46">
        <f t="shared" si="1"/>
        <v>0</v>
      </c>
      <c r="K29" s="52" t="e">
        <f t="shared" si="0"/>
        <v>#DIV/0!</v>
      </c>
      <c r="L29" s="41"/>
      <c r="M29" s="41"/>
    </row>
    <row r="30" spans="1:13">
      <c r="A30" s="47" t="s">
        <v>75</v>
      </c>
      <c r="B30" s="48"/>
      <c r="C30" s="48"/>
      <c r="D30" s="48"/>
      <c r="E30" s="48"/>
      <c r="F30" s="48"/>
      <c r="G30" s="48"/>
      <c r="H30" s="48"/>
      <c r="I30" s="49"/>
      <c r="J30" s="49">
        <f t="shared" si="1"/>
        <v>0</v>
      </c>
      <c r="K30" s="52" t="e">
        <f t="shared" si="0"/>
        <v>#DIV/0!</v>
      </c>
      <c r="L30" s="41"/>
      <c r="M30" s="41"/>
    </row>
    <row r="31" spans="1:13">
      <c r="A31" s="44" t="s">
        <v>76</v>
      </c>
      <c r="B31" s="45"/>
      <c r="C31" s="45"/>
      <c r="D31" s="45"/>
      <c r="E31" s="45"/>
      <c r="F31" s="45"/>
      <c r="G31" s="45"/>
      <c r="H31" s="45"/>
      <c r="I31" s="46"/>
      <c r="J31" s="46">
        <f t="shared" si="1"/>
        <v>0</v>
      </c>
      <c r="K31" s="52" t="e">
        <f t="shared" si="0"/>
        <v>#DIV/0!</v>
      </c>
      <c r="L31" s="41"/>
      <c r="M31" s="41"/>
    </row>
    <row r="32" spans="1:13">
      <c r="A32" s="47" t="s">
        <v>77</v>
      </c>
      <c r="B32" s="48"/>
      <c r="C32" s="48"/>
      <c r="D32" s="48"/>
      <c r="E32" s="48"/>
      <c r="F32" s="48"/>
      <c r="G32" s="48"/>
      <c r="H32" s="48"/>
      <c r="I32" s="49"/>
      <c r="J32" s="49">
        <f t="shared" si="1"/>
        <v>0</v>
      </c>
      <c r="K32" s="52" t="e">
        <f t="shared" si="0"/>
        <v>#DIV/0!</v>
      </c>
      <c r="L32" s="41"/>
      <c r="M32" s="41"/>
    </row>
    <row r="33" spans="1:13">
      <c r="A33" s="44" t="s">
        <v>78</v>
      </c>
      <c r="B33" s="45"/>
      <c r="C33" s="45"/>
      <c r="D33" s="45"/>
      <c r="E33" s="45"/>
      <c r="F33" s="45"/>
      <c r="G33" s="45"/>
      <c r="H33" s="45"/>
      <c r="I33" s="46"/>
      <c r="J33" s="46">
        <f t="shared" si="1"/>
        <v>0</v>
      </c>
      <c r="K33" s="52" t="e">
        <f t="shared" si="0"/>
        <v>#DIV/0!</v>
      </c>
      <c r="L33" s="41"/>
      <c r="M33" s="41"/>
    </row>
    <row r="34" spans="1:13">
      <c r="A34" s="47" t="s">
        <v>79</v>
      </c>
      <c r="B34" s="48"/>
      <c r="C34" s="48"/>
      <c r="D34" s="48"/>
      <c r="E34" s="48"/>
      <c r="F34" s="48"/>
      <c r="G34" s="48"/>
      <c r="H34" s="48"/>
      <c r="I34" s="49"/>
      <c r="J34" s="49">
        <f t="shared" si="1"/>
        <v>0</v>
      </c>
      <c r="K34" s="52" t="e">
        <f t="shared" si="0"/>
        <v>#DIV/0!</v>
      </c>
      <c r="L34" s="41"/>
      <c r="M34" s="41"/>
    </row>
    <row r="35" spans="1:13">
      <c r="A35" s="44" t="s">
        <v>80</v>
      </c>
      <c r="B35" s="45"/>
      <c r="C35" s="45"/>
      <c r="D35" s="45"/>
      <c r="E35" s="45"/>
      <c r="F35" s="45"/>
      <c r="G35" s="45"/>
      <c r="H35" s="45"/>
      <c r="I35" s="46"/>
      <c r="J35" s="46">
        <f t="shared" si="1"/>
        <v>0</v>
      </c>
      <c r="K35" s="52" t="e">
        <f t="shared" si="0"/>
        <v>#DIV/0!</v>
      </c>
      <c r="L35" s="41"/>
      <c r="M35" s="41"/>
    </row>
    <row r="36" spans="1:13">
      <c r="A36" s="47" t="s">
        <v>81</v>
      </c>
      <c r="B36" s="48"/>
      <c r="C36" s="48"/>
      <c r="D36" s="48"/>
      <c r="E36" s="48"/>
      <c r="F36" s="48"/>
      <c r="G36" s="48"/>
      <c r="H36" s="48"/>
      <c r="I36" s="49"/>
      <c r="J36" s="49">
        <f t="shared" si="1"/>
        <v>0</v>
      </c>
      <c r="K36" s="52" t="e">
        <f t="shared" si="0"/>
        <v>#DIV/0!</v>
      </c>
      <c r="L36" s="41"/>
      <c r="M36" s="41"/>
    </row>
    <row r="37" spans="1:13">
      <c r="A37" s="44" t="s">
        <v>82</v>
      </c>
      <c r="B37" s="45"/>
      <c r="C37" s="45"/>
      <c r="D37" s="45"/>
      <c r="E37" s="45"/>
      <c r="F37" s="45"/>
      <c r="G37" s="45"/>
      <c r="H37" s="45"/>
      <c r="I37" s="46"/>
      <c r="J37" s="46">
        <f t="shared" si="1"/>
        <v>0</v>
      </c>
      <c r="K37" s="52" t="e">
        <f t="shared" si="0"/>
        <v>#DIV/0!</v>
      </c>
      <c r="L37" s="41"/>
      <c r="M37" s="41"/>
    </row>
    <row r="38" spans="1:13">
      <c r="A38" s="47" t="s">
        <v>83</v>
      </c>
      <c r="B38" s="48"/>
      <c r="C38" s="48"/>
      <c r="D38" s="48"/>
      <c r="E38" s="48"/>
      <c r="F38" s="48"/>
      <c r="G38" s="48"/>
      <c r="H38" s="48"/>
      <c r="I38" s="49"/>
      <c r="J38" s="49">
        <f t="shared" si="1"/>
        <v>0</v>
      </c>
      <c r="K38" s="52" t="e">
        <f t="shared" si="0"/>
        <v>#DIV/0!</v>
      </c>
      <c r="L38" s="41"/>
      <c r="M38" s="41"/>
    </row>
    <row r="39" spans="1:13">
      <c r="A39" s="44" t="s">
        <v>84</v>
      </c>
      <c r="B39" s="45"/>
      <c r="C39" s="45"/>
      <c r="D39" s="45"/>
      <c r="E39" s="45"/>
      <c r="F39" s="45"/>
      <c r="G39" s="45"/>
      <c r="H39" s="45"/>
      <c r="I39" s="46"/>
      <c r="J39" s="46">
        <f t="shared" si="1"/>
        <v>0</v>
      </c>
      <c r="K39" s="52" t="e">
        <f t="shared" si="0"/>
        <v>#DIV/0!</v>
      </c>
      <c r="L39" s="41"/>
      <c r="M39" s="41"/>
    </row>
    <row r="40" spans="1:13">
      <c r="A40" s="47" t="s">
        <v>85</v>
      </c>
      <c r="B40" s="48"/>
      <c r="C40" s="48"/>
      <c r="D40" s="48"/>
      <c r="E40" s="48"/>
      <c r="F40" s="48"/>
      <c r="G40" s="48"/>
      <c r="H40" s="48"/>
      <c r="I40" s="49"/>
      <c r="J40" s="49">
        <f t="shared" si="1"/>
        <v>0</v>
      </c>
      <c r="K40" s="52" t="e">
        <f t="shared" si="0"/>
        <v>#DIV/0!</v>
      </c>
      <c r="L40" s="41"/>
      <c r="M40" s="41"/>
    </row>
    <row r="41" spans="1:13">
      <c r="A41" s="44" t="s">
        <v>86</v>
      </c>
      <c r="B41" s="45"/>
      <c r="C41" s="45"/>
      <c r="D41" s="45"/>
      <c r="E41" s="45"/>
      <c r="F41" s="45"/>
      <c r="G41" s="45"/>
      <c r="H41" s="45"/>
      <c r="I41" s="46"/>
      <c r="J41" s="46">
        <f t="shared" si="1"/>
        <v>0</v>
      </c>
      <c r="K41" s="52" t="e">
        <f t="shared" si="0"/>
        <v>#DIV/0!</v>
      </c>
      <c r="L41" s="41"/>
      <c r="M41" s="41"/>
    </row>
    <row r="42" spans="1:13">
      <c r="A42" s="47" t="s">
        <v>87</v>
      </c>
      <c r="B42" s="48"/>
      <c r="C42" s="48"/>
      <c r="D42" s="48"/>
      <c r="E42" s="48"/>
      <c r="F42" s="48"/>
      <c r="G42" s="48"/>
      <c r="H42" s="48"/>
      <c r="I42" s="49"/>
      <c r="J42" s="49">
        <f t="shared" si="1"/>
        <v>0</v>
      </c>
      <c r="K42" s="52" t="e">
        <f t="shared" si="0"/>
        <v>#DIV/0!</v>
      </c>
      <c r="L42" s="41"/>
      <c r="M42" s="41"/>
    </row>
    <row r="43" spans="1:13">
      <c r="A43" s="44" t="s">
        <v>88</v>
      </c>
      <c r="B43" s="45"/>
      <c r="C43" s="45"/>
      <c r="D43" s="45"/>
      <c r="E43" s="45"/>
      <c r="F43" s="45"/>
      <c r="G43" s="45"/>
      <c r="H43" s="45"/>
      <c r="I43" s="46"/>
      <c r="J43" s="46">
        <f t="shared" si="1"/>
        <v>0</v>
      </c>
      <c r="K43" s="52" t="e">
        <f t="shared" si="0"/>
        <v>#DIV/0!</v>
      </c>
      <c r="L43" s="41"/>
      <c r="M43" s="41"/>
    </row>
    <row r="44" spans="1:13">
      <c r="A44" s="47" t="s">
        <v>89</v>
      </c>
      <c r="B44" s="48"/>
      <c r="C44" s="48"/>
      <c r="D44" s="48"/>
      <c r="E44" s="48"/>
      <c r="F44" s="48"/>
      <c r="G44" s="48"/>
      <c r="H44" s="48"/>
      <c r="I44" s="49"/>
      <c r="J44" s="49">
        <f t="shared" si="1"/>
        <v>0</v>
      </c>
      <c r="K44" s="52" t="e">
        <f t="shared" si="0"/>
        <v>#DIV/0!</v>
      </c>
      <c r="L44" s="41"/>
      <c r="M44" s="41"/>
    </row>
    <row r="45" spans="1:13">
      <c r="A45" s="44" t="s">
        <v>103</v>
      </c>
      <c r="B45" s="45"/>
      <c r="C45" s="45"/>
      <c r="D45" s="45"/>
      <c r="E45" s="45"/>
      <c r="F45" s="45"/>
      <c r="G45" s="45"/>
      <c r="H45" s="45"/>
      <c r="I45" s="46"/>
      <c r="J45" s="46">
        <f t="shared" si="1"/>
        <v>0</v>
      </c>
      <c r="K45" s="52" t="e">
        <f t="shared" ref="K45:K108" si="2">J45/I45</f>
        <v>#DIV/0!</v>
      </c>
      <c r="L45" s="41"/>
      <c r="M45" s="41"/>
    </row>
    <row r="46" spans="1:13">
      <c r="A46" s="47" t="s">
        <v>104</v>
      </c>
      <c r="B46" s="48"/>
      <c r="C46" s="48"/>
      <c r="D46" s="48"/>
      <c r="E46" s="48"/>
      <c r="F46" s="48"/>
      <c r="G46" s="48"/>
      <c r="H46" s="48"/>
      <c r="I46" s="49"/>
      <c r="J46" s="49">
        <f t="shared" si="1"/>
        <v>0</v>
      </c>
      <c r="K46" s="52" t="e">
        <f t="shared" si="2"/>
        <v>#DIV/0!</v>
      </c>
      <c r="L46" s="41"/>
      <c r="M46" s="41"/>
    </row>
    <row r="47" spans="1:13">
      <c r="A47" s="44" t="s">
        <v>105</v>
      </c>
      <c r="B47" s="45"/>
      <c r="C47" s="45"/>
      <c r="D47" s="45"/>
      <c r="E47" s="45"/>
      <c r="F47" s="45"/>
      <c r="G47" s="45"/>
      <c r="H47" s="45"/>
      <c r="I47" s="46"/>
      <c r="J47" s="46">
        <f t="shared" si="1"/>
        <v>0</v>
      </c>
      <c r="K47" s="52" t="e">
        <f t="shared" si="2"/>
        <v>#DIV/0!</v>
      </c>
      <c r="L47" s="41"/>
      <c r="M47" s="41"/>
    </row>
    <row r="48" spans="1:13">
      <c r="A48" s="47" t="s">
        <v>106</v>
      </c>
      <c r="B48" s="48"/>
      <c r="C48" s="48"/>
      <c r="D48" s="48"/>
      <c r="E48" s="48"/>
      <c r="F48" s="48"/>
      <c r="G48" s="48"/>
      <c r="H48" s="48"/>
      <c r="I48" s="49"/>
      <c r="J48" s="49">
        <f t="shared" si="1"/>
        <v>0</v>
      </c>
      <c r="K48" s="52" t="e">
        <f t="shared" si="2"/>
        <v>#DIV/0!</v>
      </c>
      <c r="L48" s="41"/>
      <c r="M48" s="41"/>
    </row>
    <row r="49" spans="1:13">
      <c r="A49" s="44" t="s">
        <v>107</v>
      </c>
      <c r="B49" s="45"/>
      <c r="C49" s="45"/>
      <c r="D49" s="45"/>
      <c r="E49" s="45"/>
      <c r="F49" s="45"/>
      <c r="G49" s="45"/>
      <c r="H49" s="45"/>
      <c r="I49" s="46"/>
      <c r="J49" s="46">
        <f t="shared" si="1"/>
        <v>0</v>
      </c>
      <c r="K49" s="52" t="e">
        <f t="shared" si="2"/>
        <v>#DIV/0!</v>
      </c>
      <c r="L49" s="41"/>
      <c r="M49" s="41"/>
    </row>
    <row r="50" spans="1:13">
      <c r="A50" s="47" t="s">
        <v>108</v>
      </c>
      <c r="B50" s="48"/>
      <c r="C50" s="48"/>
      <c r="D50" s="48"/>
      <c r="E50" s="48"/>
      <c r="F50" s="48"/>
      <c r="G50" s="48"/>
      <c r="H50" s="48"/>
      <c r="I50" s="49"/>
      <c r="J50" s="49">
        <f t="shared" si="1"/>
        <v>0</v>
      </c>
      <c r="K50" s="52" t="e">
        <f t="shared" si="2"/>
        <v>#DIV/0!</v>
      </c>
      <c r="L50" s="41"/>
      <c r="M50" s="41"/>
    </row>
    <row r="51" spans="1:13">
      <c r="A51" s="44" t="s">
        <v>109</v>
      </c>
      <c r="B51" s="45"/>
      <c r="C51" s="45"/>
      <c r="D51" s="45"/>
      <c r="E51" s="45"/>
      <c r="F51" s="45"/>
      <c r="G51" s="45"/>
      <c r="H51" s="45"/>
      <c r="I51" s="46"/>
      <c r="J51" s="46">
        <f t="shared" si="1"/>
        <v>0</v>
      </c>
      <c r="K51" s="52" t="e">
        <f t="shared" si="2"/>
        <v>#DIV/0!</v>
      </c>
      <c r="L51" s="41"/>
      <c r="M51" s="41"/>
    </row>
    <row r="52" spans="1:13">
      <c r="A52" s="47" t="s">
        <v>110</v>
      </c>
      <c r="B52" s="48"/>
      <c r="C52" s="48"/>
      <c r="D52" s="48"/>
      <c r="E52" s="48"/>
      <c r="F52" s="48"/>
      <c r="G52" s="48"/>
      <c r="H52" s="48"/>
      <c r="I52" s="49"/>
      <c r="J52" s="49">
        <f t="shared" si="1"/>
        <v>0</v>
      </c>
      <c r="K52" s="52" t="e">
        <f t="shared" si="2"/>
        <v>#DIV/0!</v>
      </c>
      <c r="L52" s="41"/>
      <c r="M52" s="41"/>
    </row>
    <row r="53" spans="1:13">
      <c r="A53" s="44" t="s">
        <v>111</v>
      </c>
      <c r="B53" s="45"/>
      <c r="C53" s="45"/>
      <c r="D53" s="45"/>
      <c r="E53" s="45"/>
      <c r="F53" s="45"/>
      <c r="G53" s="45"/>
      <c r="H53" s="45"/>
      <c r="I53" s="46"/>
      <c r="J53" s="46">
        <f t="shared" si="1"/>
        <v>0</v>
      </c>
      <c r="K53" s="52" t="e">
        <f t="shared" si="2"/>
        <v>#DIV/0!</v>
      </c>
      <c r="L53" s="41"/>
      <c r="M53" s="41"/>
    </row>
    <row r="54" spans="1:13">
      <c r="A54" s="47" t="s">
        <v>112</v>
      </c>
      <c r="B54" s="48"/>
      <c r="C54" s="48"/>
      <c r="D54" s="48"/>
      <c r="E54" s="48"/>
      <c r="F54" s="48"/>
      <c r="G54" s="48"/>
      <c r="H54" s="48"/>
      <c r="I54" s="49"/>
      <c r="J54" s="49">
        <f t="shared" si="1"/>
        <v>0</v>
      </c>
      <c r="K54" s="52" t="e">
        <f t="shared" si="2"/>
        <v>#DIV/0!</v>
      </c>
      <c r="L54" s="41"/>
      <c r="M54" s="41"/>
    </row>
    <row r="55" spans="1:13">
      <c r="A55" s="44" t="s">
        <v>113</v>
      </c>
      <c r="B55" s="45"/>
      <c r="C55" s="45"/>
      <c r="D55" s="45"/>
      <c r="E55" s="45"/>
      <c r="F55" s="45"/>
      <c r="G55" s="45"/>
      <c r="H55" s="45"/>
      <c r="I55" s="46"/>
      <c r="J55" s="46">
        <f t="shared" si="1"/>
        <v>0</v>
      </c>
      <c r="K55" s="52" t="e">
        <f t="shared" si="2"/>
        <v>#DIV/0!</v>
      </c>
      <c r="L55" s="41"/>
      <c r="M55" s="41"/>
    </row>
    <row r="56" spans="1:13">
      <c r="A56" s="47" t="s">
        <v>114</v>
      </c>
      <c r="B56" s="48"/>
      <c r="C56" s="48"/>
      <c r="D56" s="48"/>
      <c r="E56" s="48"/>
      <c r="F56" s="48"/>
      <c r="G56" s="48"/>
      <c r="H56" s="48"/>
      <c r="I56" s="49"/>
      <c r="J56" s="49">
        <f t="shared" si="1"/>
        <v>0</v>
      </c>
      <c r="K56" s="52" t="e">
        <f t="shared" si="2"/>
        <v>#DIV/0!</v>
      </c>
      <c r="L56" s="41"/>
      <c r="M56" s="41"/>
    </row>
    <row r="57" spans="1:13">
      <c r="A57" s="44" t="s">
        <v>115</v>
      </c>
      <c r="B57" s="45"/>
      <c r="C57" s="45"/>
      <c r="D57" s="45"/>
      <c r="E57" s="45"/>
      <c r="F57" s="45"/>
      <c r="G57" s="45"/>
      <c r="H57" s="45"/>
      <c r="I57" s="46"/>
      <c r="J57" s="46">
        <f t="shared" si="1"/>
        <v>0</v>
      </c>
      <c r="K57" s="52" t="e">
        <f t="shared" si="2"/>
        <v>#DIV/0!</v>
      </c>
      <c r="L57" s="41"/>
      <c r="M57" s="41"/>
    </row>
    <row r="58" spans="1:13">
      <c r="A58" s="47" t="s">
        <v>116</v>
      </c>
      <c r="B58" s="48"/>
      <c r="C58" s="48"/>
      <c r="D58" s="48"/>
      <c r="E58" s="48"/>
      <c r="F58" s="48"/>
      <c r="G58" s="48"/>
      <c r="H58" s="48"/>
      <c r="I58" s="49"/>
      <c r="J58" s="49">
        <f t="shared" si="1"/>
        <v>0</v>
      </c>
      <c r="K58" s="52" t="e">
        <f t="shared" si="2"/>
        <v>#DIV/0!</v>
      </c>
    </row>
    <row r="59" spans="1:13">
      <c r="A59" s="44" t="s">
        <v>117</v>
      </c>
      <c r="B59" s="45"/>
      <c r="C59" s="45"/>
      <c r="D59" s="45"/>
      <c r="E59" s="45"/>
      <c r="F59" s="45"/>
      <c r="G59" s="45"/>
      <c r="H59" s="45"/>
      <c r="I59" s="46"/>
      <c r="J59" s="46">
        <f t="shared" si="1"/>
        <v>0</v>
      </c>
      <c r="K59" s="52" t="e">
        <f t="shared" si="2"/>
        <v>#DIV/0!</v>
      </c>
    </row>
    <row r="60" spans="1:13">
      <c r="A60" s="47" t="s">
        <v>118</v>
      </c>
      <c r="B60" s="48"/>
      <c r="C60" s="48"/>
      <c r="D60" s="48"/>
      <c r="E60" s="48"/>
      <c r="F60" s="48"/>
      <c r="G60" s="48"/>
      <c r="H60" s="48"/>
      <c r="I60" s="49"/>
      <c r="J60" s="49">
        <f t="shared" si="1"/>
        <v>0</v>
      </c>
      <c r="K60" s="52" t="e">
        <f t="shared" si="2"/>
        <v>#DIV/0!</v>
      </c>
    </row>
    <row r="61" spans="1:13">
      <c r="A61" s="44" t="s">
        <v>119</v>
      </c>
      <c r="B61" s="45"/>
      <c r="C61" s="45"/>
      <c r="D61" s="45"/>
      <c r="E61" s="45"/>
      <c r="F61" s="45"/>
      <c r="G61" s="45"/>
      <c r="H61" s="45"/>
      <c r="I61" s="46"/>
      <c r="J61" s="46">
        <f t="shared" si="1"/>
        <v>0</v>
      </c>
      <c r="K61" s="52" t="e">
        <f t="shared" si="2"/>
        <v>#DIV/0!</v>
      </c>
    </row>
    <row r="62" spans="1:13">
      <c r="A62" s="47" t="s">
        <v>120</v>
      </c>
      <c r="B62" s="48"/>
      <c r="C62" s="48"/>
      <c r="D62" s="48"/>
      <c r="E62" s="48"/>
      <c r="F62" s="48"/>
      <c r="G62" s="48"/>
      <c r="H62" s="48"/>
      <c r="I62" s="49"/>
      <c r="J62" s="49">
        <f t="shared" si="1"/>
        <v>0</v>
      </c>
      <c r="K62" s="52" t="e">
        <f t="shared" si="2"/>
        <v>#DIV/0!</v>
      </c>
    </row>
    <row r="63" spans="1:13">
      <c r="A63" s="44" t="s">
        <v>121</v>
      </c>
      <c r="B63" s="45"/>
      <c r="C63" s="45"/>
      <c r="D63" s="45"/>
      <c r="E63" s="45"/>
      <c r="F63" s="45"/>
      <c r="G63" s="45"/>
      <c r="H63" s="45"/>
      <c r="I63" s="46"/>
      <c r="J63" s="46">
        <f t="shared" si="1"/>
        <v>0</v>
      </c>
      <c r="K63" s="52" t="e">
        <f t="shared" si="2"/>
        <v>#DIV/0!</v>
      </c>
    </row>
    <row r="64" spans="1:13">
      <c r="A64" s="47" t="s">
        <v>122</v>
      </c>
      <c r="B64" s="48"/>
      <c r="C64" s="48"/>
      <c r="D64" s="48"/>
      <c r="E64" s="48"/>
      <c r="F64" s="48"/>
      <c r="G64" s="48"/>
      <c r="H64" s="48"/>
      <c r="I64" s="49"/>
      <c r="J64" s="49">
        <f t="shared" si="1"/>
        <v>0</v>
      </c>
      <c r="K64" s="52" t="e">
        <f t="shared" si="2"/>
        <v>#DIV/0!</v>
      </c>
    </row>
    <row r="65" spans="1:11">
      <c r="A65" s="44" t="s">
        <v>123</v>
      </c>
      <c r="B65" s="45"/>
      <c r="C65" s="45"/>
      <c r="D65" s="45"/>
      <c r="E65" s="45"/>
      <c r="F65" s="45"/>
      <c r="G65" s="45"/>
      <c r="H65" s="45"/>
      <c r="I65" s="46"/>
      <c r="J65" s="46">
        <f t="shared" si="1"/>
        <v>0</v>
      </c>
      <c r="K65" s="52" t="e">
        <f t="shared" si="2"/>
        <v>#DIV/0!</v>
      </c>
    </row>
    <row r="66" spans="1:11">
      <c r="A66" s="47" t="s">
        <v>124</v>
      </c>
      <c r="B66" s="48"/>
      <c r="C66" s="48"/>
      <c r="D66" s="48"/>
      <c r="E66" s="48"/>
      <c r="F66" s="48"/>
      <c r="G66" s="48"/>
      <c r="H66" s="48"/>
      <c r="I66" s="49"/>
      <c r="J66" s="49">
        <f t="shared" si="1"/>
        <v>0</v>
      </c>
      <c r="K66" s="52" t="e">
        <f t="shared" si="2"/>
        <v>#DIV/0!</v>
      </c>
    </row>
    <row r="67" spans="1:11">
      <c r="A67" s="44" t="s">
        <v>125</v>
      </c>
      <c r="B67" s="45"/>
      <c r="C67" s="45"/>
      <c r="D67" s="45"/>
      <c r="E67" s="45"/>
      <c r="F67" s="45"/>
      <c r="G67" s="45"/>
      <c r="H67" s="45"/>
      <c r="I67" s="46"/>
      <c r="J67" s="46">
        <f t="shared" si="1"/>
        <v>0</v>
      </c>
      <c r="K67" s="52" t="e">
        <f t="shared" si="2"/>
        <v>#DIV/0!</v>
      </c>
    </row>
    <row r="68" spans="1:11">
      <c r="A68" s="47" t="s">
        <v>126</v>
      </c>
      <c r="B68" s="48"/>
      <c r="C68" s="48"/>
      <c r="D68" s="48"/>
      <c r="E68" s="48"/>
      <c r="F68" s="48"/>
      <c r="G68" s="48"/>
      <c r="H68" s="48"/>
      <c r="I68" s="49"/>
      <c r="J68" s="49">
        <f t="shared" si="1"/>
        <v>0</v>
      </c>
      <c r="K68" s="52" t="e">
        <f t="shared" si="2"/>
        <v>#DIV/0!</v>
      </c>
    </row>
    <row r="69" spans="1:11">
      <c r="A69" s="44" t="s">
        <v>127</v>
      </c>
      <c r="B69" s="45"/>
      <c r="C69" s="45"/>
      <c r="D69" s="45"/>
      <c r="E69" s="45"/>
      <c r="F69" s="45"/>
      <c r="G69" s="45"/>
      <c r="H69" s="45"/>
      <c r="I69" s="46"/>
      <c r="J69" s="46">
        <f t="shared" si="1"/>
        <v>0</v>
      </c>
      <c r="K69" s="52" t="e">
        <f t="shared" si="2"/>
        <v>#DIV/0!</v>
      </c>
    </row>
    <row r="70" spans="1:11">
      <c r="A70" s="47" t="s">
        <v>128</v>
      </c>
      <c r="B70" s="48"/>
      <c r="C70" s="48"/>
      <c r="D70" s="48"/>
      <c r="E70" s="48"/>
      <c r="F70" s="48"/>
      <c r="G70" s="48"/>
      <c r="H70" s="48"/>
      <c r="I70" s="49"/>
      <c r="J70" s="49">
        <f t="shared" ref="J70:J133" si="3">SUM(B70:H70)</f>
        <v>0</v>
      </c>
      <c r="K70" s="52" t="e">
        <f t="shared" si="2"/>
        <v>#DIV/0!</v>
      </c>
    </row>
    <row r="71" spans="1:11">
      <c r="A71" s="44" t="s">
        <v>129</v>
      </c>
      <c r="B71" s="45"/>
      <c r="C71" s="45"/>
      <c r="D71" s="45"/>
      <c r="E71" s="45"/>
      <c r="F71" s="45"/>
      <c r="G71" s="45"/>
      <c r="H71" s="45"/>
      <c r="I71" s="46"/>
      <c r="J71" s="46">
        <f t="shared" si="3"/>
        <v>0</v>
      </c>
      <c r="K71" s="52" t="e">
        <f t="shared" si="2"/>
        <v>#DIV/0!</v>
      </c>
    </row>
    <row r="72" spans="1:11">
      <c r="A72" s="47" t="s">
        <v>130</v>
      </c>
      <c r="B72" s="48"/>
      <c r="C72" s="48"/>
      <c r="D72" s="48"/>
      <c r="E72" s="48"/>
      <c r="F72" s="48"/>
      <c r="G72" s="48"/>
      <c r="H72" s="48"/>
      <c r="I72" s="49"/>
      <c r="J72" s="49">
        <f t="shared" si="3"/>
        <v>0</v>
      </c>
      <c r="K72" s="52" t="e">
        <f t="shared" si="2"/>
        <v>#DIV/0!</v>
      </c>
    </row>
    <row r="73" spans="1:11">
      <c r="A73" s="44" t="s">
        <v>131</v>
      </c>
      <c r="B73" s="45"/>
      <c r="C73" s="45"/>
      <c r="D73" s="45"/>
      <c r="E73" s="45"/>
      <c r="F73" s="45"/>
      <c r="G73" s="45"/>
      <c r="H73" s="45"/>
      <c r="I73" s="46"/>
      <c r="J73" s="46">
        <f t="shared" si="3"/>
        <v>0</v>
      </c>
      <c r="K73" s="52" t="e">
        <f t="shared" si="2"/>
        <v>#DIV/0!</v>
      </c>
    </row>
    <row r="74" spans="1:11">
      <c r="A74" s="47" t="s">
        <v>132</v>
      </c>
      <c r="B74" s="48"/>
      <c r="C74" s="48"/>
      <c r="D74" s="48"/>
      <c r="E74" s="48"/>
      <c r="F74" s="48"/>
      <c r="G74" s="48"/>
      <c r="H74" s="48"/>
      <c r="I74" s="49"/>
      <c r="J74" s="49">
        <f t="shared" si="3"/>
        <v>0</v>
      </c>
      <c r="K74" s="52" t="e">
        <f t="shared" si="2"/>
        <v>#DIV/0!</v>
      </c>
    </row>
    <row r="75" spans="1:11">
      <c r="A75" s="44" t="s">
        <v>133</v>
      </c>
      <c r="B75" s="45"/>
      <c r="C75" s="45"/>
      <c r="D75" s="45"/>
      <c r="E75" s="45"/>
      <c r="F75" s="45"/>
      <c r="G75" s="45"/>
      <c r="H75" s="45"/>
      <c r="I75" s="46"/>
      <c r="J75" s="46">
        <f t="shared" si="3"/>
        <v>0</v>
      </c>
      <c r="K75" s="52" t="e">
        <f t="shared" si="2"/>
        <v>#DIV/0!</v>
      </c>
    </row>
    <row r="76" spans="1:11">
      <c r="A76" s="47" t="s">
        <v>134</v>
      </c>
      <c r="B76" s="48"/>
      <c r="C76" s="48"/>
      <c r="D76" s="48"/>
      <c r="E76" s="48"/>
      <c r="F76" s="48"/>
      <c r="G76" s="48"/>
      <c r="H76" s="48"/>
      <c r="I76" s="49"/>
      <c r="J76" s="49">
        <f t="shared" si="3"/>
        <v>0</v>
      </c>
      <c r="K76" s="52" t="e">
        <f t="shared" si="2"/>
        <v>#DIV/0!</v>
      </c>
    </row>
    <row r="77" spans="1:11">
      <c r="A77" s="44" t="s">
        <v>135</v>
      </c>
      <c r="B77" s="45"/>
      <c r="C77" s="45"/>
      <c r="D77" s="45"/>
      <c r="E77" s="45"/>
      <c r="F77" s="45"/>
      <c r="G77" s="45"/>
      <c r="H77" s="45"/>
      <c r="I77" s="46"/>
      <c r="J77" s="46">
        <f t="shared" si="3"/>
        <v>0</v>
      </c>
      <c r="K77" s="52" t="e">
        <f t="shared" si="2"/>
        <v>#DIV/0!</v>
      </c>
    </row>
    <row r="78" spans="1:11">
      <c r="A78" s="47" t="s">
        <v>136</v>
      </c>
      <c r="B78" s="48"/>
      <c r="C78" s="48"/>
      <c r="D78" s="48"/>
      <c r="E78" s="48"/>
      <c r="F78" s="48"/>
      <c r="G78" s="48"/>
      <c r="H78" s="48"/>
      <c r="I78" s="49"/>
      <c r="J78" s="49">
        <f t="shared" si="3"/>
        <v>0</v>
      </c>
      <c r="K78" s="52" t="e">
        <f t="shared" si="2"/>
        <v>#DIV/0!</v>
      </c>
    </row>
    <row r="79" spans="1:11">
      <c r="A79" s="44" t="s">
        <v>137</v>
      </c>
      <c r="B79" s="45"/>
      <c r="C79" s="45"/>
      <c r="D79" s="45"/>
      <c r="E79" s="45"/>
      <c r="F79" s="45"/>
      <c r="G79" s="45"/>
      <c r="H79" s="45"/>
      <c r="I79" s="46"/>
      <c r="J79" s="46">
        <f t="shared" si="3"/>
        <v>0</v>
      </c>
      <c r="K79" s="52" t="e">
        <f t="shared" si="2"/>
        <v>#DIV/0!</v>
      </c>
    </row>
    <row r="80" spans="1:11">
      <c r="A80" s="47" t="s">
        <v>138</v>
      </c>
      <c r="B80" s="48"/>
      <c r="C80" s="48"/>
      <c r="D80" s="48"/>
      <c r="E80" s="48"/>
      <c r="F80" s="48"/>
      <c r="G80" s="48"/>
      <c r="H80" s="48"/>
      <c r="I80" s="49"/>
      <c r="J80" s="49">
        <f t="shared" si="3"/>
        <v>0</v>
      </c>
      <c r="K80" s="52" t="e">
        <f t="shared" si="2"/>
        <v>#DIV/0!</v>
      </c>
    </row>
    <row r="81" spans="1:11">
      <c r="A81" s="44" t="s">
        <v>139</v>
      </c>
      <c r="B81" s="45"/>
      <c r="C81" s="45"/>
      <c r="D81" s="45"/>
      <c r="E81" s="45"/>
      <c r="F81" s="45"/>
      <c r="G81" s="45"/>
      <c r="H81" s="45"/>
      <c r="I81" s="46"/>
      <c r="J81" s="46">
        <f t="shared" si="3"/>
        <v>0</v>
      </c>
      <c r="K81" s="52" t="e">
        <f t="shared" si="2"/>
        <v>#DIV/0!</v>
      </c>
    </row>
    <row r="82" spans="1:11">
      <c r="A82" s="47" t="s">
        <v>140</v>
      </c>
      <c r="B82" s="48"/>
      <c r="C82" s="48"/>
      <c r="D82" s="48"/>
      <c r="E82" s="48"/>
      <c r="F82" s="48"/>
      <c r="G82" s="48"/>
      <c r="H82" s="48"/>
      <c r="I82" s="49"/>
      <c r="J82" s="49">
        <f t="shared" si="3"/>
        <v>0</v>
      </c>
      <c r="K82" s="52" t="e">
        <f t="shared" si="2"/>
        <v>#DIV/0!</v>
      </c>
    </row>
    <row r="83" spans="1:11">
      <c r="A83" s="44" t="s">
        <v>141</v>
      </c>
      <c r="B83" s="45"/>
      <c r="C83" s="45"/>
      <c r="D83" s="45"/>
      <c r="E83" s="45"/>
      <c r="F83" s="45"/>
      <c r="G83" s="45"/>
      <c r="H83" s="45"/>
      <c r="I83" s="46"/>
      <c r="J83" s="46">
        <f t="shared" si="3"/>
        <v>0</v>
      </c>
      <c r="K83" s="52" t="e">
        <f t="shared" si="2"/>
        <v>#DIV/0!</v>
      </c>
    </row>
    <row r="84" spans="1:11">
      <c r="A84" s="47" t="s">
        <v>142</v>
      </c>
      <c r="B84" s="48"/>
      <c r="C84" s="48"/>
      <c r="D84" s="48"/>
      <c r="E84" s="48"/>
      <c r="F84" s="48"/>
      <c r="G84" s="48"/>
      <c r="H84" s="48"/>
      <c r="I84" s="49"/>
      <c r="J84" s="49">
        <f t="shared" si="3"/>
        <v>0</v>
      </c>
      <c r="K84" s="52" t="e">
        <f t="shared" si="2"/>
        <v>#DIV/0!</v>
      </c>
    </row>
    <row r="85" spans="1:11">
      <c r="A85" s="44" t="s">
        <v>143</v>
      </c>
      <c r="B85" s="45"/>
      <c r="C85" s="45"/>
      <c r="D85" s="45"/>
      <c r="E85" s="45"/>
      <c r="F85" s="45"/>
      <c r="G85" s="45"/>
      <c r="H85" s="45"/>
      <c r="I85" s="46"/>
      <c r="J85" s="46">
        <f t="shared" si="3"/>
        <v>0</v>
      </c>
      <c r="K85" s="52" t="e">
        <f t="shared" si="2"/>
        <v>#DIV/0!</v>
      </c>
    </row>
    <row r="86" spans="1:11">
      <c r="A86" s="47" t="s">
        <v>144</v>
      </c>
      <c r="B86" s="48"/>
      <c r="C86" s="48"/>
      <c r="D86" s="48"/>
      <c r="E86" s="48"/>
      <c r="F86" s="48"/>
      <c r="G86" s="48"/>
      <c r="H86" s="48"/>
      <c r="I86" s="49"/>
      <c r="J86" s="49">
        <f t="shared" si="3"/>
        <v>0</v>
      </c>
      <c r="K86" s="52" t="e">
        <f t="shared" si="2"/>
        <v>#DIV/0!</v>
      </c>
    </row>
    <row r="87" spans="1:11">
      <c r="A87" s="44" t="s">
        <v>145</v>
      </c>
      <c r="B87" s="45"/>
      <c r="C87" s="45"/>
      <c r="D87" s="45"/>
      <c r="E87" s="45"/>
      <c r="F87" s="45"/>
      <c r="G87" s="45"/>
      <c r="H87" s="45"/>
      <c r="I87" s="46"/>
      <c r="J87" s="46">
        <f t="shared" si="3"/>
        <v>0</v>
      </c>
      <c r="K87" s="52" t="e">
        <f t="shared" si="2"/>
        <v>#DIV/0!</v>
      </c>
    </row>
    <row r="88" spans="1:11">
      <c r="A88" s="47" t="s">
        <v>146</v>
      </c>
      <c r="B88" s="48"/>
      <c r="C88" s="48"/>
      <c r="D88" s="48"/>
      <c r="E88" s="48"/>
      <c r="F88" s="48"/>
      <c r="G88" s="48"/>
      <c r="H88" s="48"/>
      <c r="I88" s="49"/>
      <c r="J88" s="49">
        <f t="shared" si="3"/>
        <v>0</v>
      </c>
      <c r="K88" s="52" t="e">
        <f t="shared" si="2"/>
        <v>#DIV/0!</v>
      </c>
    </row>
    <row r="89" spans="1:11">
      <c r="A89" s="44" t="s">
        <v>147</v>
      </c>
      <c r="B89" s="45"/>
      <c r="C89" s="45"/>
      <c r="D89" s="45"/>
      <c r="E89" s="45"/>
      <c r="F89" s="45"/>
      <c r="G89" s="45"/>
      <c r="H89" s="45"/>
      <c r="I89" s="46"/>
      <c r="J89" s="46">
        <f t="shared" si="3"/>
        <v>0</v>
      </c>
      <c r="K89" s="52" t="e">
        <f t="shared" si="2"/>
        <v>#DIV/0!</v>
      </c>
    </row>
    <row r="90" spans="1:11">
      <c r="A90" s="47" t="s">
        <v>148</v>
      </c>
      <c r="B90" s="48"/>
      <c r="C90" s="48"/>
      <c r="D90" s="48"/>
      <c r="E90" s="48"/>
      <c r="F90" s="48"/>
      <c r="G90" s="48"/>
      <c r="H90" s="48"/>
      <c r="I90" s="49"/>
      <c r="J90" s="49">
        <f t="shared" si="3"/>
        <v>0</v>
      </c>
      <c r="K90" s="52" t="e">
        <f t="shared" si="2"/>
        <v>#DIV/0!</v>
      </c>
    </row>
    <row r="91" spans="1:11">
      <c r="A91" s="44" t="s">
        <v>149</v>
      </c>
      <c r="B91" s="45"/>
      <c r="C91" s="45"/>
      <c r="D91" s="45"/>
      <c r="E91" s="45"/>
      <c r="F91" s="45"/>
      <c r="G91" s="45"/>
      <c r="H91" s="45"/>
      <c r="I91" s="46"/>
      <c r="J91" s="46">
        <f t="shared" si="3"/>
        <v>0</v>
      </c>
      <c r="K91" s="52" t="e">
        <f t="shared" si="2"/>
        <v>#DIV/0!</v>
      </c>
    </row>
    <row r="92" spans="1:11">
      <c r="A92" s="47" t="s">
        <v>150</v>
      </c>
      <c r="B92" s="48"/>
      <c r="C92" s="48"/>
      <c r="D92" s="48"/>
      <c r="E92" s="48"/>
      <c r="F92" s="48"/>
      <c r="G92" s="48"/>
      <c r="H92" s="48"/>
      <c r="I92" s="49"/>
      <c r="J92" s="49">
        <f t="shared" si="3"/>
        <v>0</v>
      </c>
      <c r="K92" s="52" t="e">
        <f t="shared" si="2"/>
        <v>#DIV/0!</v>
      </c>
    </row>
    <row r="93" spans="1:11">
      <c r="A93" s="44" t="s">
        <v>151</v>
      </c>
      <c r="B93" s="45"/>
      <c r="C93" s="45"/>
      <c r="D93" s="45"/>
      <c r="E93" s="45"/>
      <c r="F93" s="45"/>
      <c r="G93" s="45"/>
      <c r="H93" s="45"/>
      <c r="I93" s="46"/>
      <c r="J93" s="46">
        <f t="shared" si="3"/>
        <v>0</v>
      </c>
      <c r="K93" s="52" t="e">
        <f t="shared" si="2"/>
        <v>#DIV/0!</v>
      </c>
    </row>
    <row r="94" spans="1:11">
      <c r="A94" s="47" t="s">
        <v>152</v>
      </c>
      <c r="B94" s="48"/>
      <c r="C94" s="48"/>
      <c r="D94" s="48"/>
      <c r="E94" s="48"/>
      <c r="F94" s="48"/>
      <c r="G94" s="48"/>
      <c r="H94" s="48"/>
      <c r="I94" s="49"/>
      <c r="J94" s="49">
        <f t="shared" si="3"/>
        <v>0</v>
      </c>
      <c r="K94" s="52" t="e">
        <f t="shared" si="2"/>
        <v>#DIV/0!</v>
      </c>
    </row>
    <row r="95" spans="1:11">
      <c r="A95" s="44" t="s">
        <v>153</v>
      </c>
      <c r="B95" s="45"/>
      <c r="C95" s="45"/>
      <c r="D95" s="45"/>
      <c r="E95" s="45"/>
      <c r="F95" s="45"/>
      <c r="G95" s="45"/>
      <c r="H95" s="45"/>
      <c r="I95" s="46"/>
      <c r="J95" s="46">
        <f t="shared" si="3"/>
        <v>0</v>
      </c>
      <c r="K95" s="52" t="e">
        <f t="shared" si="2"/>
        <v>#DIV/0!</v>
      </c>
    </row>
    <row r="96" spans="1:11">
      <c r="A96" s="47" t="s">
        <v>154</v>
      </c>
      <c r="B96" s="48"/>
      <c r="C96" s="48"/>
      <c r="D96" s="48"/>
      <c r="E96" s="48"/>
      <c r="F96" s="48"/>
      <c r="G96" s="48"/>
      <c r="H96" s="48"/>
      <c r="I96" s="49"/>
      <c r="J96" s="49">
        <f t="shared" si="3"/>
        <v>0</v>
      </c>
      <c r="K96" s="52" t="e">
        <f t="shared" si="2"/>
        <v>#DIV/0!</v>
      </c>
    </row>
    <row r="97" spans="1:11">
      <c r="A97" s="44" t="s">
        <v>155</v>
      </c>
      <c r="B97" s="45"/>
      <c r="C97" s="45"/>
      <c r="D97" s="45"/>
      <c r="E97" s="45"/>
      <c r="F97" s="45"/>
      <c r="G97" s="45"/>
      <c r="H97" s="45"/>
      <c r="I97" s="46"/>
      <c r="J97" s="46">
        <f t="shared" si="3"/>
        <v>0</v>
      </c>
      <c r="K97" s="52" t="e">
        <f t="shared" si="2"/>
        <v>#DIV/0!</v>
      </c>
    </row>
    <row r="98" spans="1:11">
      <c r="A98" s="47" t="s">
        <v>156</v>
      </c>
      <c r="B98" s="48"/>
      <c r="C98" s="48"/>
      <c r="D98" s="48"/>
      <c r="E98" s="48"/>
      <c r="F98" s="48"/>
      <c r="G98" s="48"/>
      <c r="H98" s="48"/>
      <c r="I98" s="49"/>
      <c r="J98" s="49">
        <f t="shared" si="3"/>
        <v>0</v>
      </c>
      <c r="K98" s="52" t="e">
        <f t="shared" si="2"/>
        <v>#DIV/0!</v>
      </c>
    </row>
    <row r="99" spans="1:11">
      <c r="A99" s="44" t="s">
        <v>157</v>
      </c>
      <c r="B99" s="45"/>
      <c r="C99" s="45"/>
      <c r="D99" s="45"/>
      <c r="E99" s="45"/>
      <c r="F99" s="45"/>
      <c r="G99" s="45"/>
      <c r="H99" s="45"/>
      <c r="I99" s="46"/>
      <c r="J99" s="46">
        <f t="shared" si="3"/>
        <v>0</v>
      </c>
      <c r="K99" s="52" t="e">
        <f t="shared" si="2"/>
        <v>#DIV/0!</v>
      </c>
    </row>
    <row r="100" spans="1:11">
      <c r="A100" s="47" t="s">
        <v>158</v>
      </c>
      <c r="B100" s="48"/>
      <c r="C100" s="48"/>
      <c r="D100" s="48"/>
      <c r="E100" s="48"/>
      <c r="F100" s="48"/>
      <c r="G100" s="48"/>
      <c r="H100" s="48"/>
      <c r="I100" s="49"/>
      <c r="J100" s="49">
        <f t="shared" si="3"/>
        <v>0</v>
      </c>
      <c r="K100" s="52" t="e">
        <f t="shared" si="2"/>
        <v>#DIV/0!</v>
      </c>
    </row>
    <row r="101" spans="1:11">
      <c r="A101" s="44" t="s">
        <v>159</v>
      </c>
      <c r="B101" s="45"/>
      <c r="C101" s="45"/>
      <c r="D101" s="45"/>
      <c r="E101" s="45"/>
      <c r="F101" s="45"/>
      <c r="G101" s="45"/>
      <c r="H101" s="45"/>
      <c r="I101" s="46"/>
      <c r="J101" s="46">
        <f t="shared" si="3"/>
        <v>0</v>
      </c>
      <c r="K101" s="52" t="e">
        <f t="shared" si="2"/>
        <v>#DIV/0!</v>
      </c>
    </row>
    <row r="102" spans="1:11">
      <c r="A102" s="47" t="s">
        <v>160</v>
      </c>
      <c r="B102" s="48"/>
      <c r="C102" s="48"/>
      <c r="D102" s="48"/>
      <c r="E102" s="48"/>
      <c r="F102" s="48"/>
      <c r="G102" s="48"/>
      <c r="H102" s="48"/>
      <c r="I102" s="49"/>
      <c r="J102" s="49">
        <f t="shared" si="3"/>
        <v>0</v>
      </c>
      <c r="K102" s="52" t="e">
        <f t="shared" si="2"/>
        <v>#DIV/0!</v>
      </c>
    </row>
    <row r="103" spans="1:11">
      <c r="A103" s="44" t="s">
        <v>161</v>
      </c>
      <c r="B103" s="45"/>
      <c r="C103" s="45"/>
      <c r="D103" s="45"/>
      <c r="E103" s="45"/>
      <c r="F103" s="45"/>
      <c r="G103" s="45"/>
      <c r="H103" s="45"/>
      <c r="I103" s="46"/>
      <c r="J103" s="46">
        <f t="shared" si="3"/>
        <v>0</v>
      </c>
      <c r="K103" s="52" t="e">
        <f t="shared" si="2"/>
        <v>#DIV/0!</v>
      </c>
    </row>
    <row r="104" spans="1:11">
      <c r="A104" s="47" t="s">
        <v>162</v>
      </c>
      <c r="B104" s="48"/>
      <c r="C104" s="48"/>
      <c r="D104" s="48"/>
      <c r="E104" s="48"/>
      <c r="F104" s="48"/>
      <c r="G104" s="48"/>
      <c r="H104" s="48"/>
      <c r="I104" s="49"/>
      <c r="J104" s="49">
        <f t="shared" si="3"/>
        <v>0</v>
      </c>
      <c r="K104" s="52" t="e">
        <f t="shared" si="2"/>
        <v>#DIV/0!</v>
      </c>
    </row>
    <row r="105" spans="1:11">
      <c r="A105" s="44" t="s">
        <v>163</v>
      </c>
      <c r="B105" s="45"/>
      <c r="C105" s="45"/>
      <c r="D105" s="45"/>
      <c r="E105" s="45"/>
      <c r="F105" s="45"/>
      <c r="G105" s="45"/>
      <c r="H105" s="45"/>
      <c r="I105" s="46"/>
      <c r="J105" s="46">
        <f t="shared" si="3"/>
        <v>0</v>
      </c>
      <c r="K105" s="52" t="e">
        <f t="shared" si="2"/>
        <v>#DIV/0!</v>
      </c>
    </row>
    <row r="106" spans="1:11">
      <c r="A106" s="47" t="s">
        <v>164</v>
      </c>
      <c r="B106" s="48"/>
      <c r="C106" s="48"/>
      <c r="D106" s="48"/>
      <c r="E106" s="48"/>
      <c r="F106" s="48"/>
      <c r="G106" s="48"/>
      <c r="H106" s="48"/>
      <c r="I106" s="49"/>
      <c r="J106" s="49">
        <f t="shared" si="3"/>
        <v>0</v>
      </c>
      <c r="K106" s="52" t="e">
        <f t="shared" si="2"/>
        <v>#DIV/0!</v>
      </c>
    </row>
    <row r="107" spans="1:11">
      <c r="A107" s="44" t="s">
        <v>165</v>
      </c>
      <c r="B107" s="45"/>
      <c r="C107" s="45"/>
      <c r="D107" s="45"/>
      <c r="E107" s="45"/>
      <c r="F107" s="45"/>
      <c r="G107" s="45"/>
      <c r="H107" s="45"/>
      <c r="I107" s="46"/>
      <c r="J107" s="46">
        <f t="shared" si="3"/>
        <v>0</v>
      </c>
      <c r="K107" s="52" t="e">
        <f t="shared" si="2"/>
        <v>#DIV/0!</v>
      </c>
    </row>
    <row r="108" spans="1:11">
      <c r="A108" s="47" t="s">
        <v>166</v>
      </c>
      <c r="B108" s="48"/>
      <c r="C108" s="48"/>
      <c r="D108" s="48"/>
      <c r="E108" s="48"/>
      <c r="F108" s="48"/>
      <c r="G108" s="48"/>
      <c r="H108" s="48"/>
      <c r="I108" s="49"/>
      <c r="J108" s="49">
        <f t="shared" si="3"/>
        <v>0</v>
      </c>
      <c r="K108" s="52" t="e">
        <f t="shared" si="2"/>
        <v>#DIV/0!</v>
      </c>
    </row>
    <row r="109" spans="1:11">
      <c r="A109" s="44" t="s">
        <v>167</v>
      </c>
      <c r="B109" s="45"/>
      <c r="C109" s="45"/>
      <c r="D109" s="45"/>
      <c r="E109" s="45"/>
      <c r="F109" s="45"/>
      <c r="G109" s="45"/>
      <c r="H109" s="45"/>
      <c r="I109" s="46"/>
      <c r="J109" s="46">
        <f t="shared" si="3"/>
        <v>0</v>
      </c>
      <c r="K109" s="52" t="e">
        <f t="shared" ref="K109:K172" si="4">J109/I109</f>
        <v>#DIV/0!</v>
      </c>
    </row>
    <row r="110" spans="1:11">
      <c r="A110" s="47" t="s">
        <v>168</v>
      </c>
      <c r="B110" s="48"/>
      <c r="C110" s="48"/>
      <c r="D110" s="48"/>
      <c r="E110" s="48"/>
      <c r="F110" s="48"/>
      <c r="G110" s="48"/>
      <c r="H110" s="48"/>
      <c r="I110" s="49"/>
      <c r="J110" s="49">
        <f t="shared" si="3"/>
        <v>0</v>
      </c>
      <c r="K110" s="52" t="e">
        <f t="shared" si="4"/>
        <v>#DIV/0!</v>
      </c>
    </row>
    <row r="111" spans="1:11">
      <c r="A111" s="44" t="s">
        <v>169</v>
      </c>
      <c r="B111" s="45"/>
      <c r="C111" s="45"/>
      <c r="D111" s="45"/>
      <c r="E111" s="45"/>
      <c r="F111" s="45"/>
      <c r="G111" s="45"/>
      <c r="H111" s="45"/>
      <c r="I111" s="46"/>
      <c r="J111" s="46">
        <f t="shared" si="3"/>
        <v>0</v>
      </c>
      <c r="K111" s="52" t="e">
        <f t="shared" si="4"/>
        <v>#DIV/0!</v>
      </c>
    </row>
    <row r="112" spans="1:11">
      <c r="A112" s="47" t="s">
        <v>170</v>
      </c>
      <c r="B112" s="48"/>
      <c r="C112" s="48"/>
      <c r="D112" s="48"/>
      <c r="E112" s="48"/>
      <c r="F112" s="48"/>
      <c r="G112" s="48"/>
      <c r="H112" s="48"/>
      <c r="I112" s="49"/>
      <c r="J112" s="49">
        <f t="shared" si="3"/>
        <v>0</v>
      </c>
      <c r="K112" s="52" t="e">
        <f t="shared" si="4"/>
        <v>#DIV/0!</v>
      </c>
    </row>
    <row r="113" spans="1:11">
      <c r="A113" s="44" t="s">
        <v>171</v>
      </c>
      <c r="B113" s="45"/>
      <c r="C113" s="45"/>
      <c r="D113" s="45"/>
      <c r="E113" s="45"/>
      <c r="F113" s="45"/>
      <c r="G113" s="45"/>
      <c r="H113" s="45"/>
      <c r="I113" s="46"/>
      <c r="J113" s="46">
        <f t="shared" si="3"/>
        <v>0</v>
      </c>
      <c r="K113" s="52" t="e">
        <f t="shared" si="4"/>
        <v>#DIV/0!</v>
      </c>
    </row>
    <row r="114" spans="1:11">
      <c r="A114" s="47" t="s">
        <v>172</v>
      </c>
      <c r="B114" s="48"/>
      <c r="C114" s="48"/>
      <c r="D114" s="48"/>
      <c r="E114" s="48"/>
      <c r="F114" s="48"/>
      <c r="G114" s="48"/>
      <c r="H114" s="48"/>
      <c r="I114" s="49"/>
      <c r="J114" s="49">
        <f t="shared" si="3"/>
        <v>0</v>
      </c>
      <c r="K114" s="52" t="e">
        <f t="shared" si="4"/>
        <v>#DIV/0!</v>
      </c>
    </row>
    <row r="115" spans="1:11">
      <c r="A115" s="44" t="s">
        <v>173</v>
      </c>
      <c r="B115" s="45"/>
      <c r="C115" s="45"/>
      <c r="D115" s="45"/>
      <c r="E115" s="45"/>
      <c r="F115" s="45"/>
      <c r="G115" s="45"/>
      <c r="H115" s="45"/>
      <c r="I115" s="46"/>
      <c r="J115" s="46">
        <f t="shared" si="3"/>
        <v>0</v>
      </c>
      <c r="K115" s="52" t="e">
        <f t="shared" si="4"/>
        <v>#DIV/0!</v>
      </c>
    </row>
    <row r="116" spans="1:11">
      <c r="A116" s="47" t="s">
        <v>174</v>
      </c>
      <c r="B116" s="48"/>
      <c r="C116" s="48"/>
      <c r="D116" s="48"/>
      <c r="E116" s="48"/>
      <c r="F116" s="48"/>
      <c r="G116" s="48"/>
      <c r="H116" s="48"/>
      <c r="I116" s="49"/>
      <c r="J116" s="49">
        <f t="shared" si="3"/>
        <v>0</v>
      </c>
      <c r="K116" s="52" t="e">
        <f t="shared" si="4"/>
        <v>#DIV/0!</v>
      </c>
    </row>
    <row r="117" spans="1:11">
      <c r="A117" s="44" t="s">
        <v>175</v>
      </c>
      <c r="B117" s="45"/>
      <c r="C117" s="45"/>
      <c r="D117" s="45"/>
      <c r="E117" s="45"/>
      <c r="F117" s="45"/>
      <c r="G117" s="45"/>
      <c r="H117" s="45"/>
      <c r="I117" s="46"/>
      <c r="J117" s="46">
        <f t="shared" si="3"/>
        <v>0</v>
      </c>
      <c r="K117" s="52" t="e">
        <f t="shared" si="4"/>
        <v>#DIV/0!</v>
      </c>
    </row>
    <row r="118" spans="1:11">
      <c r="A118" s="47" t="s">
        <v>176</v>
      </c>
      <c r="B118" s="48"/>
      <c r="C118" s="48"/>
      <c r="D118" s="48"/>
      <c r="E118" s="48"/>
      <c r="F118" s="48"/>
      <c r="G118" s="48"/>
      <c r="H118" s="48"/>
      <c r="I118" s="49"/>
      <c r="J118" s="49">
        <f t="shared" si="3"/>
        <v>0</v>
      </c>
      <c r="K118" s="52" t="e">
        <f t="shared" si="4"/>
        <v>#DIV/0!</v>
      </c>
    </row>
    <row r="119" spans="1:11">
      <c r="A119" s="44" t="s">
        <v>177</v>
      </c>
      <c r="B119" s="45"/>
      <c r="C119" s="45"/>
      <c r="D119" s="45"/>
      <c r="E119" s="45"/>
      <c r="F119" s="45"/>
      <c r="G119" s="45"/>
      <c r="H119" s="45"/>
      <c r="I119" s="46"/>
      <c r="J119" s="46">
        <f t="shared" si="3"/>
        <v>0</v>
      </c>
      <c r="K119" s="52" t="e">
        <f t="shared" si="4"/>
        <v>#DIV/0!</v>
      </c>
    </row>
    <row r="120" spans="1:11">
      <c r="A120" s="47" t="s">
        <v>178</v>
      </c>
      <c r="B120" s="48"/>
      <c r="C120" s="48"/>
      <c r="D120" s="48"/>
      <c r="E120" s="48"/>
      <c r="F120" s="48"/>
      <c r="G120" s="48"/>
      <c r="H120" s="48"/>
      <c r="I120" s="49"/>
      <c r="J120" s="49">
        <f t="shared" si="3"/>
        <v>0</v>
      </c>
      <c r="K120" s="52" t="e">
        <f t="shared" si="4"/>
        <v>#DIV/0!</v>
      </c>
    </row>
    <row r="121" spans="1:11">
      <c r="A121" s="44" t="s">
        <v>179</v>
      </c>
      <c r="B121" s="45"/>
      <c r="C121" s="45"/>
      <c r="D121" s="45"/>
      <c r="E121" s="45"/>
      <c r="F121" s="45"/>
      <c r="G121" s="45"/>
      <c r="H121" s="45"/>
      <c r="I121" s="46"/>
      <c r="J121" s="46">
        <f t="shared" si="3"/>
        <v>0</v>
      </c>
      <c r="K121" s="52" t="e">
        <f t="shared" si="4"/>
        <v>#DIV/0!</v>
      </c>
    </row>
    <row r="122" spans="1:11">
      <c r="A122" s="47" t="s">
        <v>180</v>
      </c>
      <c r="B122" s="48"/>
      <c r="C122" s="48"/>
      <c r="D122" s="48"/>
      <c r="E122" s="48"/>
      <c r="F122" s="48"/>
      <c r="G122" s="48"/>
      <c r="H122" s="48"/>
      <c r="I122" s="49"/>
      <c r="J122" s="49">
        <f t="shared" si="3"/>
        <v>0</v>
      </c>
      <c r="K122" s="52" t="e">
        <f t="shared" si="4"/>
        <v>#DIV/0!</v>
      </c>
    </row>
    <row r="123" spans="1:11">
      <c r="A123" s="44" t="s">
        <v>181</v>
      </c>
      <c r="B123" s="45"/>
      <c r="C123" s="45"/>
      <c r="D123" s="45"/>
      <c r="E123" s="45"/>
      <c r="F123" s="45"/>
      <c r="G123" s="45"/>
      <c r="H123" s="45"/>
      <c r="I123" s="46"/>
      <c r="J123" s="46">
        <f t="shared" si="3"/>
        <v>0</v>
      </c>
      <c r="K123" s="52" t="e">
        <f t="shared" si="4"/>
        <v>#DIV/0!</v>
      </c>
    </row>
    <row r="124" spans="1:11">
      <c r="A124" s="47" t="s">
        <v>182</v>
      </c>
      <c r="B124" s="48"/>
      <c r="C124" s="48"/>
      <c r="D124" s="48"/>
      <c r="E124" s="48"/>
      <c r="F124" s="48"/>
      <c r="G124" s="48"/>
      <c r="H124" s="48"/>
      <c r="I124" s="49"/>
      <c r="J124" s="49">
        <f t="shared" si="3"/>
        <v>0</v>
      </c>
      <c r="K124" s="52" t="e">
        <f t="shared" si="4"/>
        <v>#DIV/0!</v>
      </c>
    </row>
    <row r="125" spans="1:11">
      <c r="A125" s="44" t="s">
        <v>183</v>
      </c>
      <c r="B125" s="45"/>
      <c r="C125" s="45"/>
      <c r="D125" s="45"/>
      <c r="E125" s="45"/>
      <c r="F125" s="45"/>
      <c r="G125" s="45"/>
      <c r="H125" s="45"/>
      <c r="I125" s="46"/>
      <c r="J125" s="46">
        <f t="shared" si="3"/>
        <v>0</v>
      </c>
      <c r="K125" s="52" t="e">
        <f t="shared" si="4"/>
        <v>#DIV/0!</v>
      </c>
    </row>
    <row r="126" spans="1:11">
      <c r="A126" s="47" t="s">
        <v>184</v>
      </c>
      <c r="B126" s="48"/>
      <c r="C126" s="48"/>
      <c r="D126" s="48"/>
      <c r="E126" s="48"/>
      <c r="F126" s="48"/>
      <c r="G126" s="48"/>
      <c r="H126" s="48"/>
      <c r="I126" s="49"/>
      <c r="J126" s="49">
        <f t="shared" si="3"/>
        <v>0</v>
      </c>
      <c r="K126" s="52" t="e">
        <f t="shared" si="4"/>
        <v>#DIV/0!</v>
      </c>
    </row>
    <row r="127" spans="1:11">
      <c r="A127" s="44" t="s">
        <v>185</v>
      </c>
      <c r="B127" s="45"/>
      <c r="C127" s="45"/>
      <c r="D127" s="45"/>
      <c r="E127" s="45"/>
      <c r="F127" s="45"/>
      <c r="G127" s="45"/>
      <c r="H127" s="45"/>
      <c r="I127" s="46"/>
      <c r="J127" s="46">
        <f t="shared" si="3"/>
        <v>0</v>
      </c>
      <c r="K127" s="52" t="e">
        <f t="shared" si="4"/>
        <v>#DIV/0!</v>
      </c>
    </row>
    <row r="128" spans="1:11">
      <c r="A128" s="47" t="s">
        <v>186</v>
      </c>
      <c r="B128" s="48"/>
      <c r="C128" s="48"/>
      <c r="D128" s="48"/>
      <c r="E128" s="48"/>
      <c r="F128" s="48"/>
      <c r="G128" s="48"/>
      <c r="H128" s="48"/>
      <c r="I128" s="49"/>
      <c r="J128" s="49">
        <f t="shared" si="3"/>
        <v>0</v>
      </c>
      <c r="K128" s="52" t="e">
        <f t="shared" si="4"/>
        <v>#DIV/0!</v>
      </c>
    </row>
    <row r="129" spans="1:11">
      <c r="A129" s="44" t="s">
        <v>187</v>
      </c>
      <c r="B129" s="45"/>
      <c r="C129" s="45"/>
      <c r="D129" s="45"/>
      <c r="E129" s="45"/>
      <c r="F129" s="45"/>
      <c r="G129" s="45"/>
      <c r="H129" s="45"/>
      <c r="I129" s="46"/>
      <c r="J129" s="46">
        <f t="shared" si="3"/>
        <v>0</v>
      </c>
      <c r="K129" s="52" t="e">
        <f t="shared" si="4"/>
        <v>#DIV/0!</v>
      </c>
    </row>
    <row r="130" spans="1:11">
      <c r="A130" s="47" t="s">
        <v>188</v>
      </c>
      <c r="B130" s="48"/>
      <c r="C130" s="48"/>
      <c r="D130" s="48"/>
      <c r="E130" s="48"/>
      <c r="F130" s="48"/>
      <c r="G130" s="48"/>
      <c r="H130" s="48"/>
      <c r="I130" s="49"/>
      <c r="J130" s="49">
        <f t="shared" si="3"/>
        <v>0</v>
      </c>
      <c r="K130" s="52" t="e">
        <f t="shared" si="4"/>
        <v>#DIV/0!</v>
      </c>
    </row>
    <row r="131" spans="1:11">
      <c r="A131" s="44" t="s">
        <v>189</v>
      </c>
      <c r="B131" s="45"/>
      <c r="C131" s="45"/>
      <c r="D131" s="45"/>
      <c r="E131" s="45"/>
      <c r="F131" s="45"/>
      <c r="G131" s="45"/>
      <c r="H131" s="45"/>
      <c r="I131" s="46"/>
      <c r="J131" s="46">
        <f t="shared" si="3"/>
        <v>0</v>
      </c>
      <c r="K131" s="52" t="e">
        <f t="shared" si="4"/>
        <v>#DIV/0!</v>
      </c>
    </row>
    <row r="132" spans="1:11">
      <c r="A132" s="47" t="s">
        <v>190</v>
      </c>
      <c r="B132" s="48"/>
      <c r="C132" s="48"/>
      <c r="D132" s="48"/>
      <c r="E132" s="48"/>
      <c r="F132" s="48"/>
      <c r="G132" s="48"/>
      <c r="H132" s="48"/>
      <c r="I132" s="49"/>
      <c r="J132" s="49">
        <f t="shared" si="3"/>
        <v>0</v>
      </c>
      <c r="K132" s="52" t="e">
        <f t="shared" si="4"/>
        <v>#DIV/0!</v>
      </c>
    </row>
    <row r="133" spans="1:11">
      <c r="A133" s="44" t="s">
        <v>191</v>
      </c>
      <c r="B133" s="45"/>
      <c r="C133" s="45"/>
      <c r="D133" s="45"/>
      <c r="E133" s="45"/>
      <c r="F133" s="45"/>
      <c r="G133" s="45"/>
      <c r="H133" s="45"/>
      <c r="I133" s="46"/>
      <c r="J133" s="46">
        <f t="shared" si="3"/>
        <v>0</v>
      </c>
      <c r="K133" s="52" t="e">
        <f t="shared" si="4"/>
        <v>#DIV/0!</v>
      </c>
    </row>
    <row r="134" spans="1:11">
      <c r="A134" s="47" t="s">
        <v>192</v>
      </c>
      <c r="B134" s="48"/>
      <c r="C134" s="48"/>
      <c r="D134" s="48"/>
      <c r="E134" s="48"/>
      <c r="F134" s="48"/>
      <c r="G134" s="48"/>
      <c r="H134" s="48"/>
      <c r="I134" s="49"/>
      <c r="J134" s="49">
        <f t="shared" ref="J134:J197" si="5">SUM(B134:H134)</f>
        <v>0</v>
      </c>
      <c r="K134" s="52" t="e">
        <f t="shared" si="4"/>
        <v>#DIV/0!</v>
      </c>
    </row>
    <row r="135" spans="1:11">
      <c r="A135" s="44" t="s">
        <v>193</v>
      </c>
      <c r="B135" s="45"/>
      <c r="C135" s="45"/>
      <c r="D135" s="45"/>
      <c r="E135" s="45"/>
      <c r="F135" s="45"/>
      <c r="G135" s="45"/>
      <c r="H135" s="45"/>
      <c r="I135" s="46"/>
      <c r="J135" s="46">
        <f t="shared" si="5"/>
        <v>0</v>
      </c>
      <c r="K135" s="52" t="e">
        <f t="shared" si="4"/>
        <v>#DIV/0!</v>
      </c>
    </row>
    <row r="136" spans="1:11">
      <c r="A136" s="47" t="s">
        <v>194</v>
      </c>
      <c r="B136" s="48"/>
      <c r="C136" s="48"/>
      <c r="D136" s="48"/>
      <c r="E136" s="48"/>
      <c r="F136" s="48"/>
      <c r="G136" s="48"/>
      <c r="H136" s="48"/>
      <c r="I136" s="49"/>
      <c r="J136" s="49">
        <f t="shared" si="5"/>
        <v>0</v>
      </c>
      <c r="K136" s="52" t="e">
        <f t="shared" si="4"/>
        <v>#DIV/0!</v>
      </c>
    </row>
    <row r="137" spans="1:11">
      <c r="A137" s="44" t="s">
        <v>195</v>
      </c>
      <c r="B137" s="45"/>
      <c r="C137" s="45"/>
      <c r="D137" s="45"/>
      <c r="E137" s="45"/>
      <c r="F137" s="45"/>
      <c r="G137" s="45"/>
      <c r="H137" s="45"/>
      <c r="I137" s="46"/>
      <c r="J137" s="46">
        <f t="shared" si="5"/>
        <v>0</v>
      </c>
      <c r="K137" s="52" t="e">
        <f t="shared" si="4"/>
        <v>#DIV/0!</v>
      </c>
    </row>
    <row r="138" spans="1:11">
      <c r="A138" s="47" t="s">
        <v>196</v>
      </c>
      <c r="B138" s="48"/>
      <c r="C138" s="48"/>
      <c r="D138" s="48"/>
      <c r="E138" s="48"/>
      <c r="F138" s="48"/>
      <c r="G138" s="48"/>
      <c r="H138" s="48"/>
      <c r="I138" s="49"/>
      <c r="J138" s="49">
        <f t="shared" si="5"/>
        <v>0</v>
      </c>
      <c r="K138" s="52" t="e">
        <f t="shared" si="4"/>
        <v>#DIV/0!</v>
      </c>
    </row>
    <row r="139" spans="1:11">
      <c r="A139" s="44" t="s">
        <v>197</v>
      </c>
      <c r="B139" s="45"/>
      <c r="C139" s="45"/>
      <c r="D139" s="45"/>
      <c r="E139" s="45"/>
      <c r="F139" s="45"/>
      <c r="G139" s="45"/>
      <c r="H139" s="45"/>
      <c r="I139" s="46"/>
      <c r="J139" s="46">
        <f t="shared" si="5"/>
        <v>0</v>
      </c>
      <c r="K139" s="52" t="e">
        <f t="shared" si="4"/>
        <v>#DIV/0!</v>
      </c>
    </row>
    <row r="140" spans="1:11">
      <c r="A140" s="47" t="s">
        <v>198</v>
      </c>
      <c r="B140" s="48"/>
      <c r="C140" s="48"/>
      <c r="D140" s="48"/>
      <c r="E140" s="48"/>
      <c r="F140" s="48"/>
      <c r="G140" s="48"/>
      <c r="H140" s="48"/>
      <c r="I140" s="49"/>
      <c r="J140" s="49">
        <f t="shared" si="5"/>
        <v>0</v>
      </c>
      <c r="K140" s="52" t="e">
        <f t="shared" si="4"/>
        <v>#DIV/0!</v>
      </c>
    </row>
    <row r="141" spans="1:11">
      <c r="A141" s="44" t="s">
        <v>199</v>
      </c>
      <c r="B141" s="45"/>
      <c r="C141" s="45"/>
      <c r="D141" s="45"/>
      <c r="E141" s="45"/>
      <c r="F141" s="45"/>
      <c r="G141" s="45"/>
      <c r="H141" s="45"/>
      <c r="I141" s="46"/>
      <c r="J141" s="46">
        <f t="shared" si="5"/>
        <v>0</v>
      </c>
      <c r="K141" s="52" t="e">
        <f t="shared" si="4"/>
        <v>#DIV/0!</v>
      </c>
    </row>
    <row r="142" spans="1:11">
      <c r="A142" s="47" t="s">
        <v>200</v>
      </c>
      <c r="B142" s="48"/>
      <c r="C142" s="48"/>
      <c r="D142" s="48"/>
      <c r="E142" s="48"/>
      <c r="F142" s="48"/>
      <c r="G142" s="48"/>
      <c r="H142" s="48"/>
      <c r="I142" s="49"/>
      <c r="J142" s="49">
        <f t="shared" si="5"/>
        <v>0</v>
      </c>
      <c r="K142" s="52" t="e">
        <f t="shared" si="4"/>
        <v>#DIV/0!</v>
      </c>
    </row>
    <row r="143" spans="1:11">
      <c r="A143" s="44" t="s">
        <v>201</v>
      </c>
      <c r="B143" s="45"/>
      <c r="C143" s="45"/>
      <c r="D143" s="45"/>
      <c r="E143" s="45"/>
      <c r="F143" s="45"/>
      <c r="G143" s="45"/>
      <c r="H143" s="45"/>
      <c r="I143" s="46"/>
      <c r="J143" s="46">
        <f t="shared" si="5"/>
        <v>0</v>
      </c>
      <c r="K143" s="52" t="e">
        <f t="shared" si="4"/>
        <v>#DIV/0!</v>
      </c>
    </row>
    <row r="144" spans="1:11">
      <c r="A144" s="47" t="s">
        <v>202</v>
      </c>
      <c r="B144" s="48"/>
      <c r="C144" s="48"/>
      <c r="D144" s="48"/>
      <c r="E144" s="48"/>
      <c r="F144" s="48"/>
      <c r="G144" s="48"/>
      <c r="H144" s="48"/>
      <c r="I144" s="49"/>
      <c r="J144" s="49">
        <f t="shared" si="5"/>
        <v>0</v>
      </c>
      <c r="K144" s="52" t="e">
        <f t="shared" si="4"/>
        <v>#DIV/0!</v>
      </c>
    </row>
    <row r="145" spans="1:11">
      <c r="A145" s="44" t="s">
        <v>203</v>
      </c>
      <c r="B145" s="45"/>
      <c r="C145" s="45"/>
      <c r="D145" s="45"/>
      <c r="E145" s="45"/>
      <c r="F145" s="45"/>
      <c r="G145" s="45"/>
      <c r="H145" s="45"/>
      <c r="I145" s="46"/>
      <c r="J145" s="46">
        <f t="shared" si="5"/>
        <v>0</v>
      </c>
      <c r="K145" s="52" t="e">
        <f t="shared" si="4"/>
        <v>#DIV/0!</v>
      </c>
    </row>
    <row r="146" spans="1:11">
      <c r="A146" s="47" t="s">
        <v>204</v>
      </c>
      <c r="B146" s="48"/>
      <c r="C146" s="48"/>
      <c r="D146" s="48"/>
      <c r="E146" s="48"/>
      <c r="F146" s="48"/>
      <c r="G146" s="48"/>
      <c r="H146" s="48"/>
      <c r="I146" s="49"/>
      <c r="J146" s="49">
        <f t="shared" si="5"/>
        <v>0</v>
      </c>
      <c r="K146" s="52" t="e">
        <f t="shared" si="4"/>
        <v>#DIV/0!</v>
      </c>
    </row>
    <row r="147" spans="1:11">
      <c r="A147" s="44" t="s">
        <v>205</v>
      </c>
      <c r="B147" s="45"/>
      <c r="C147" s="45"/>
      <c r="D147" s="45"/>
      <c r="E147" s="45"/>
      <c r="F147" s="45"/>
      <c r="G147" s="45"/>
      <c r="H147" s="45"/>
      <c r="I147" s="46"/>
      <c r="J147" s="46">
        <f t="shared" si="5"/>
        <v>0</v>
      </c>
      <c r="K147" s="52" t="e">
        <f t="shared" si="4"/>
        <v>#DIV/0!</v>
      </c>
    </row>
    <row r="148" spans="1:11">
      <c r="A148" s="47" t="s">
        <v>206</v>
      </c>
      <c r="B148" s="48"/>
      <c r="C148" s="48"/>
      <c r="D148" s="48"/>
      <c r="E148" s="48"/>
      <c r="F148" s="48"/>
      <c r="G148" s="48"/>
      <c r="H148" s="48"/>
      <c r="I148" s="49"/>
      <c r="J148" s="49">
        <f t="shared" si="5"/>
        <v>0</v>
      </c>
      <c r="K148" s="52" t="e">
        <f t="shared" si="4"/>
        <v>#DIV/0!</v>
      </c>
    </row>
    <row r="149" spans="1:11">
      <c r="A149" s="44" t="s">
        <v>207</v>
      </c>
      <c r="B149" s="45"/>
      <c r="C149" s="45"/>
      <c r="D149" s="45"/>
      <c r="E149" s="45"/>
      <c r="F149" s="45"/>
      <c r="G149" s="45"/>
      <c r="H149" s="45"/>
      <c r="I149" s="46"/>
      <c r="J149" s="46">
        <f t="shared" si="5"/>
        <v>0</v>
      </c>
      <c r="K149" s="52" t="e">
        <f t="shared" si="4"/>
        <v>#DIV/0!</v>
      </c>
    </row>
    <row r="150" spans="1:11">
      <c r="A150" s="47" t="s">
        <v>208</v>
      </c>
      <c r="B150" s="48"/>
      <c r="C150" s="48"/>
      <c r="D150" s="48"/>
      <c r="E150" s="48"/>
      <c r="F150" s="48"/>
      <c r="G150" s="48"/>
      <c r="H150" s="48"/>
      <c r="I150" s="49"/>
      <c r="J150" s="49">
        <f t="shared" si="5"/>
        <v>0</v>
      </c>
      <c r="K150" s="52" t="e">
        <f t="shared" si="4"/>
        <v>#DIV/0!</v>
      </c>
    </row>
    <row r="151" spans="1:11">
      <c r="A151" s="44" t="s">
        <v>209</v>
      </c>
      <c r="B151" s="45"/>
      <c r="C151" s="45"/>
      <c r="D151" s="45"/>
      <c r="E151" s="45"/>
      <c r="F151" s="45"/>
      <c r="G151" s="45"/>
      <c r="H151" s="45"/>
      <c r="I151" s="46"/>
      <c r="J151" s="46">
        <f t="shared" si="5"/>
        <v>0</v>
      </c>
      <c r="K151" s="52" t="e">
        <f t="shared" si="4"/>
        <v>#DIV/0!</v>
      </c>
    </row>
    <row r="152" spans="1:11">
      <c r="A152" s="47" t="s">
        <v>210</v>
      </c>
      <c r="B152" s="48"/>
      <c r="C152" s="48"/>
      <c r="D152" s="48"/>
      <c r="E152" s="48"/>
      <c r="F152" s="48"/>
      <c r="G152" s="48"/>
      <c r="H152" s="48"/>
      <c r="I152" s="49"/>
      <c r="J152" s="49">
        <f t="shared" si="5"/>
        <v>0</v>
      </c>
      <c r="K152" s="52" t="e">
        <f t="shared" si="4"/>
        <v>#DIV/0!</v>
      </c>
    </row>
    <row r="153" spans="1:11">
      <c r="A153" s="44" t="s">
        <v>211</v>
      </c>
      <c r="B153" s="45"/>
      <c r="C153" s="45"/>
      <c r="D153" s="45"/>
      <c r="E153" s="45"/>
      <c r="F153" s="45"/>
      <c r="G153" s="45"/>
      <c r="H153" s="45"/>
      <c r="I153" s="46"/>
      <c r="J153" s="46">
        <f t="shared" si="5"/>
        <v>0</v>
      </c>
      <c r="K153" s="52" t="e">
        <f t="shared" si="4"/>
        <v>#DIV/0!</v>
      </c>
    </row>
    <row r="154" spans="1:11">
      <c r="A154" s="47" t="s">
        <v>212</v>
      </c>
      <c r="B154" s="48"/>
      <c r="C154" s="48"/>
      <c r="D154" s="48"/>
      <c r="E154" s="48"/>
      <c r="F154" s="48"/>
      <c r="G154" s="48"/>
      <c r="H154" s="48"/>
      <c r="I154" s="49"/>
      <c r="J154" s="49">
        <f t="shared" si="5"/>
        <v>0</v>
      </c>
      <c r="K154" s="52" t="e">
        <f t="shared" si="4"/>
        <v>#DIV/0!</v>
      </c>
    </row>
    <row r="155" spans="1:11">
      <c r="A155" s="44" t="s">
        <v>213</v>
      </c>
      <c r="B155" s="45"/>
      <c r="C155" s="45"/>
      <c r="D155" s="45"/>
      <c r="E155" s="45"/>
      <c r="F155" s="45"/>
      <c r="G155" s="45"/>
      <c r="H155" s="45"/>
      <c r="I155" s="46"/>
      <c r="J155" s="46">
        <f t="shared" si="5"/>
        <v>0</v>
      </c>
      <c r="K155" s="52" t="e">
        <f t="shared" si="4"/>
        <v>#DIV/0!</v>
      </c>
    </row>
    <row r="156" spans="1:11">
      <c r="A156" s="47" t="s">
        <v>214</v>
      </c>
      <c r="B156" s="48"/>
      <c r="C156" s="48"/>
      <c r="D156" s="48"/>
      <c r="E156" s="48"/>
      <c r="F156" s="48"/>
      <c r="G156" s="48"/>
      <c r="H156" s="48"/>
      <c r="I156" s="49"/>
      <c r="J156" s="49">
        <f t="shared" si="5"/>
        <v>0</v>
      </c>
      <c r="K156" s="52" t="e">
        <f t="shared" si="4"/>
        <v>#DIV/0!</v>
      </c>
    </row>
    <row r="157" spans="1:11">
      <c r="A157" s="44" t="s">
        <v>215</v>
      </c>
      <c r="B157" s="45"/>
      <c r="C157" s="45"/>
      <c r="D157" s="45"/>
      <c r="E157" s="45"/>
      <c r="F157" s="45"/>
      <c r="G157" s="45"/>
      <c r="H157" s="45"/>
      <c r="I157" s="46"/>
      <c r="J157" s="46">
        <f t="shared" si="5"/>
        <v>0</v>
      </c>
      <c r="K157" s="52" t="e">
        <f t="shared" si="4"/>
        <v>#DIV/0!</v>
      </c>
    </row>
    <row r="158" spans="1:11">
      <c r="A158" s="47" t="s">
        <v>216</v>
      </c>
      <c r="B158" s="48"/>
      <c r="C158" s="48"/>
      <c r="D158" s="48"/>
      <c r="E158" s="48"/>
      <c r="F158" s="48"/>
      <c r="G158" s="48"/>
      <c r="H158" s="48"/>
      <c r="I158" s="49"/>
      <c r="J158" s="49">
        <f t="shared" si="5"/>
        <v>0</v>
      </c>
      <c r="K158" s="52" t="e">
        <f t="shared" si="4"/>
        <v>#DIV/0!</v>
      </c>
    </row>
    <row r="159" spans="1:11">
      <c r="A159" s="44" t="s">
        <v>217</v>
      </c>
      <c r="B159" s="45"/>
      <c r="C159" s="45"/>
      <c r="D159" s="45"/>
      <c r="E159" s="45"/>
      <c r="F159" s="45"/>
      <c r="G159" s="45"/>
      <c r="H159" s="45"/>
      <c r="I159" s="46"/>
      <c r="J159" s="46">
        <f t="shared" si="5"/>
        <v>0</v>
      </c>
      <c r="K159" s="52" t="e">
        <f t="shared" si="4"/>
        <v>#DIV/0!</v>
      </c>
    </row>
    <row r="160" spans="1:11">
      <c r="A160" s="47" t="s">
        <v>218</v>
      </c>
      <c r="B160" s="48"/>
      <c r="C160" s="48"/>
      <c r="D160" s="48"/>
      <c r="E160" s="48"/>
      <c r="F160" s="48"/>
      <c r="G160" s="48"/>
      <c r="H160" s="48"/>
      <c r="I160" s="49"/>
      <c r="J160" s="49">
        <f t="shared" si="5"/>
        <v>0</v>
      </c>
      <c r="K160" s="52" t="e">
        <f t="shared" si="4"/>
        <v>#DIV/0!</v>
      </c>
    </row>
    <row r="161" spans="1:11">
      <c r="A161" s="44" t="s">
        <v>219</v>
      </c>
      <c r="B161" s="45"/>
      <c r="C161" s="45"/>
      <c r="D161" s="45"/>
      <c r="E161" s="45"/>
      <c r="F161" s="45"/>
      <c r="G161" s="45"/>
      <c r="H161" s="45"/>
      <c r="I161" s="46"/>
      <c r="J161" s="46">
        <f t="shared" si="5"/>
        <v>0</v>
      </c>
      <c r="K161" s="52" t="e">
        <f t="shared" si="4"/>
        <v>#DIV/0!</v>
      </c>
    </row>
    <row r="162" spans="1:11">
      <c r="A162" s="47" t="s">
        <v>220</v>
      </c>
      <c r="B162" s="48"/>
      <c r="C162" s="48"/>
      <c r="D162" s="48"/>
      <c r="E162" s="48"/>
      <c r="F162" s="48"/>
      <c r="G162" s="48"/>
      <c r="H162" s="48"/>
      <c r="I162" s="49"/>
      <c r="J162" s="49">
        <f t="shared" si="5"/>
        <v>0</v>
      </c>
      <c r="K162" s="52" t="e">
        <f t="shared" si="4"/>
        <v>#DIV/0!</v>
      </c>
    </row>
    <row r="163" spans="1:11">
      <c r="A163" s="44" t="s">
        <v>221</v>
      </c>
      <c r="B163" s="45"/>
      <c r="C163" s="45"/>
      <c r="D163" s="45"/>
      <c r="E163" s="45"/>
      <c r="F163" s="45"/>
      <c r="G163" s="45"/>
      <c r="H163" s="45"/>
      <c r="I163" s="46"/>
      <c r="J163" s="46">
        <f t="shared" si="5"/>
        <v>0</v>
      </c>
      <c r="K163" s="52" t="e">
        <f t="shared" si="4"/>
        <v>#DIV/0!</v>
      </c>
    </row>
    <row r="164" spans="1:11">
      <c r="A164" s="47" t="s">
        <v>222</v>
      </c>
      <c r="B164" s="48"/>
      <c r="C164" s="48"/>
      <c r="D164" s="48"/>
      <c r="E164" s="48"/>
      <c r="F164" s="48"/>
      <c r="G164" s="48"/>
      <c r="H164" s="48"/>
      <c r="I164" s="49"/>
      <c r="J164" s="49">
        <f t="shared" si="5"/>
        <v>0</v>
      </c>
      <c r="K164" s="52" t="e">
        <f t="shared" si="4"/>
        <v>#DIV/0!</v>
      </c>
    </row>
    <row r="165" spans="1:11">
      <c r="A165" s="44" t="s">
        <v>223</v>
      </c>
      <c r="B165" s="45"/>
      <c r="C165" s="45"/>
      <c r="D165" s="45"/>
      <c r="E165" s="45"/>
      <c r="F165" s="45"/>
      <c r="G165" s="45"/>
      <c r="H165" s="45"/>
      <c r="I165" s="46"/>
      <c r="J165" s="46">
        <f t="shared" si="5"/>
        <v>0</v>
      </c>
      <c r="K165" s="52" t="e">
        <f t="shared" si="4"/>
        <v>#DIV/0!</v>
      </c>
    </row>
    <row r="166" spans="1:11">
      <c r="A166" s="47" t="s">
        <v>224</v>
      </c>
      <c r="B166" s="48"/>
      <c r="C166" s="48"/>
      <c r="D166" s="48"/>
      <c r="E166" s="48"/>
      <c r="F166" s="48"/>
      <c r="G166" s="48"/>
      <c r="H166" s="48"/>
      <c r="I166" s="49"/>
      <c r="J166" s="49">
        <f t="shared" si="5"/>
        <v>0</v>
      </c>
      <c r="K166" s="52" t="e">
        <f t="shared" si="4"/>
        <v>#DIV/0!</v>
      </c>
    </row>
    <row r="167" spans="1:11">
      <c r="A167" s="44" t="s">
        <v>225</v>
      </c>
      <c r="B167" s="45"/>
      <c r="C167" s="45"/>
      <c r="D167" s="45"/>
      <c r="E167" s="45"/>
      <c r="F167" s="45"/>
      <c r="G167" s="45"/>
      <c r="H167" s="45"/>
      <c r="I167" s="46"/>
      <c r="J167" s="46">
        <f t="shared" si="5"/>
        <v>0</v>
      </c>
      <c r="K167" s="52" t="e">
        <f t="shared" si="4"/>
        <v>#DIV/0!</v>
      </c>
    </row>
    <row r="168" spans="1:11">
      <c r="A168" s="47" t="s">
        <v>226</v>
      </c>
      <c r="B168" s="48"/>
      <c r="C168" s="48"/>
      <c r="D168" s="48"/>
      <c r="E168" s="48"/>
      <c r="F168" s="48"/>
      <c r="G168" s="48"/>
      <c r="H168" s="48"/>
      <c r="I168" s="49"/>
      <c r="J168" s="49">
        <f t="shared" si="5"/>
        <v>0</v>
      </c>
      <c r="K168" s="52" t="e">
        <f t="shared" si="4"/>
        <v>#DIV/0!</v>
      </c>
    </row>
    <row r="169" spans="1:11">
      <c r="A169" s="44" t="s">
        <v>227</v>
      </c>
      <c r="B169" s="45"/>
      <c r="C169" s="45"/>
      <c r="D169" s="45"/>
      <c r="E169" s="45"/>
      <c r="F169" s="45"/>
      <c r="G169" s="45"/>
      <c r="H169" s="45"/>
      <c r="I169" s="46"/>
      <c r="J169" s="46">
        <f t="shared" si="5"/>
        <v>0</v>
      </c>
      <c r="K169" s="52" t="e">
        <f t="shared" si="4"/>
        <v>#DIV/0!</v>
      </c>
    </row>
    <row r="170" spans="1:11">
      <c r="A170" s="47" t="s">
        <v>228</v>
      </c>
      <c r="B170" s="48"/>
      <c r="C170" s="48"/>
      <c r="D170" s="48"/>
      <c r="E170" s="48"/>
      <c r="F170" s="48"/>
      <c r="G170" s="48"/>
      <c r="H170" s="48"/>
      <c r="I170" s="49"/>
      <c r="J170" s="49">
        <f t="shared" si="5"/>
        <v>0</v>
      </c>
      <c r="K170" s="52" t="e">
        <f t="shared" si="4"/>
        <v>#DIV/0!</v>
      </c>
    </row>
    <row r="171" spans="1:11">
      <c r="A171" s="44" t="s">
        <v>229</v>
      </c>
      <c r="B171" s="45"/>
      <c r="C171" s="45"/>
      <c r="D171" s="45"/>
      <c r="E171" s="45"/>
      <c r="F171" s="45"/>
      <c r="G171" s="45"/>
      <c r="H171" s="45"/>
      <c r="I171" s="46"/>
      <c r="J171" s="46">
        <f t="shared" si="5"/>
        <v>0</v>
      </c>
      <c r="K171" s="52" t="e">
        <f t="shared" si="4"/>
        <v>#DIV/0!</v>
      </c>
    </row>
    <row r="172" spans="1:11">
      <c r="A172" s="47" t="s">
        <v>230</v>
      </c>
      <c r="B172" s="48"/>
      <c r="C172" s="48"/>
      <c r="D172" s="48"/>
      <c r="E172" s="48"/>
      <c r="F172" s="48"/>
      <c r="G172" s="48"/>
      <c r="H172" s="48"/>
      <c r="I172" s="49"/>
      <c r="J172" s="49">
        <f t="shared" si="5"/>
        <v>0</v>
      </c>
      <c r="K172" s="52" t="e">
        <f t="shared" si="4"/>
        <v>#DIV/0!</v>
      </c>
    </row>
    <row r="173" spans="1:11">
      <c r="A173" s="44" t="s">
        <v>231</v>
      </c>
      <c r="B173" s="45"/>
      <c r="C173" s="45"/>
      <c r="D173" s="45"/>
      <c r="E173" s="45"/>
      <c r="F173" s="45"/>
      <c r="G173" s="45"/>
      <c r="H173" s="45"/>
      <c r="I173" s="46"/>
      <c r="J173" s="46">
        <f t="shared" si="5"/>
        <v>0</v>
      </c>
      <c r="K173" s="52" t="e">
        <f t="shared" ref="K173:K200" si="6">J173/I173</f>
        <v>#DIV/0!</v>
      </c>
    </row>
    <row r="174" spans="1:11">
      <c r="A174" s="47" t="s">
        <v>232</v>
      </c>
      <c r="B174" s="48"/>
      <c r="C174" s="48"/>
      <c r="D174" s="48"/>
      <c r="E174" s="48"/>
      <c r="F174" s="48"/>
      <c r="G174" s="48"/>
      <c r="H174" s="48"/>
      <c r="I174" s="49"/>
      <c r="J174" s="49">
        <f t="shared" si="5"/>
        <v>0</v>
      </c>
      <c r="K174" s="52" t="e">
        <f t="shared" si="6"/>
        <v>#DIV/0!</v>
      </c>
    </row>
    <row r="175" spans="1:11">
      <c r="A175" s="44" t="s">
        <v>233</v>
      </c>
      <c r="B175" s="45"/>
      <c r="C175" s="45"/>
      <c r="D175" s="45"/>
      <c r="E175" s="45"/>
      <c r="F175" s="45"/>
      <c r="G175" s="45"/>
      <c r="H175" s="45"/>
      <c r="I175" s="46"/>
      <c r="J175" s="46">
        <f t="shared" si="5"/>
        <v>0</v>
      </c>
      <c r="K175" s="52" t="e">
        <f t="shared" si="6"/>
        <v>#DIV/0!</v>
      </c>
    </row>
    <row r="176" spans="1:11">
      <c r="A176" s="47" t="s">
        <v>234</v>
      </c>
      <c r="B176" s="48"/>
      <c r="C176" s="48"/>
      <c r="D176" s="48"/>
      <c r="E176" s="48"/>
      <c r="F176" s="48"/>
      <c r="G176" s="48"/>
      <c r="H176" s="48"/>
      <c r="I176" s="49"/>
      <c r="J176" s="49">
        <f t="shared" si="5"/>
        <v>0</v>
      </c>
      <c r="K176" s="52" t="e">
        <f t="shared" si="6"/>
        <v>#DIV/0!</v>
      </c>
    </row>
    <row r="177" spans="1:11">
      <c r="A177" s="44" t="s">
        <v>235</v>
      </c>
      <c r="B177" s="45"/>
      <c r="C177" s="45"/>
      <c r="D177" s="45"/>
      <c r="E177" s="45"/>
      <c r="F177" s="45"/>
      <c r="G177" s="45"/>
      <c r="H177" s="45"/>
      <c r="I177" s="46"/>
      <c r="J177" s="46">
        <f t="shared" si="5"/>
        <v>0</v>
      </c>
      <c r="K177" s="52" t="e">
        <f t="shared" si="6"/>
        <v>#DIV/0!</v>
      </c>
    </row>
    <row r="178" spans="1:11">
      <c r="A178" s="47" t="s">
        <v>236</v>
      </c>
      <c r="B178" s="48"/>
      <c r="C178" s="48"/>
      <c r="D178" s="48"/>
      <c r="E178" s="48"/>
      <c r="F178" s="48"/>
      <c r="G178" s="48"/>
      <c r="H178" s="48"/>
      <c r="I178" s="49"/>
      <c r="J178" s="49">
        <f t="shared" si="5"/>
        <v>0</v>
      </c>
      <c r="K178" s="52" t="e">
        <f t="shared" si="6"/>
        <v>#DIV/0!</v>
      </c>
    </row>
    <row r="179" spans="1:11">
      <c r="A179" s="44" t="s">
        <v>237</v>
      </c>
      <c r="B179" s="45"/>
      <c r="C179" s="45"/>
      <c r="D179" s="45"/>
      <c r="E179" s="45"/>
      <c r="F179" s="45"/>
      <c r="G179" s="45"/>
      <c r="H179" s="45"/>
      <c r="I179" s="46"/>
      <c r="J179" s="46">
        <f t="shared" si="5"/>
        <v>0</v>
      </c>
      <c r="K179" s="52" t="e">
        <f t="shared" si="6"/>
        <v>#DIV/0!</v>
      </c>
    </row>
    <row r="180" spans="1:11">
      <c r="A180" s="47" t="s">
        <v>238</v>
      </c>
      <c r="B180" s="48"/>
      <c r="C180" s="48"/>
      <c r="D180" s="48"/>
      <c r="E180" s="48"/>
      <c r="F180" s="48"/>
      <c r="G180" s="48"/>
      <c r="H180" s="48"/>
      <c r="I180" s="49"/>
      <c r="J180" s="49">
        <f t="shared" si="5"/>
        <v>0</v>
      </c>
      <c r="K180" s="52" t="e">
        <f t="shared" si="6"/>
        <v>#DIV/0!</v>
      </c>
    </row>
    <row r="181" spans="1:11">
      <c r="A181" s="44" t="s">
        <v>239</v>
      </c>
      <c r="B181" s="45"/>
      <c r="C181" s="45"/>
      <c r="D181" s="45"/>
      <c r="E181" s="45"/>
      <c r="F181" s="45"/>
      <c r="G181" s="45"/>
      <c r="H181" s="45"/>
      <c r="I181" s="46"/>
      <c r="J181" s="46">
        <f t="shared" si="5"/>
        <v>0</v>
      </c>
      <c r="K181" s="52" t="e">
        <f t="shared" si="6"/>
        <v>#DIV/0!</v>
      </c>
    </row>
    <row r="182" spans="1:11">
      <c r="A182" s="47" t="s">
        <v>240</v>
      </c>
      <c r="B182" s="48"/>
      <c r="C182" s="48"/>
      <c r="D182" s="48"/>
      <c r="E182" s="48"/>
      <c r="F182" s="48"/>
      <c r="G182" s="48"/>
      <c r="H182" s="48"/>
      <c r="I182" s="49"/>
      <c r="J182" s="49">
        <f t="shared" si="5"/>
        <v>0</v>
      </c>
      <c r="K182" s="52" t="e">
        <f t="shared" si="6"/>
        <v>#DIV/0!</v>
      </c>
    </row>
    <row r="183" spans="1:11">
      <c r="A183" s="44" t="s">
        <v>241</v>
      </c>
      <c r="B183" s="45"/>
      <c r="C183" s="45"/>
      <c r="D183" s="45"/>
      <c r="E183" s="45"/>
      <c r="F183" s="45"/>
      <c r="G183" s="45"/>
      <c r="H183" s="45"/>
      <c r="I183" s="46"/>
      <c r="J183" s="46">
        <f t="shared" si="5"/>
        <v>0</v>
      </c>
      <c r="K183" s="52" t="e">
        <f t="shared" si="6"/>
        <v>#DIV/0!</v>
      </c>
    </row>
    <row r="184" spans="1:11">
      <c r="A184" s="47" t="s">
        <v>242</v>
      </c>
      <c r="B184" s="48"/>
      <c r="C184" s="48"/>
      <c r="D184" s="48"/>
      <c r="E184" s="48"/>
      <c r="F184" s="48"/>
      <c r="G184" s="48"/>
      <c r="H184" s="48"/>
      <c r="I184" s="49"/>
      <c r="J184" s="49">
        <f t="shared" si="5"/>
        <v>0</v>
      </c>
      <c r="K184" s="52" t="e">
        <f t="shared" si="6"/>
        <v>#DIV/0!</v>
      </c>
    </row>
    <row r="185" spans="1:11">
      <c r="A185" s="44" t="s">
        <v>243</v>
      </c>
      <c r="B185" s="45"/>
      <c r="C185" s="45"/>
      <c r="D185" s="45"/>
      <c r="E185" s="45"/>
      <c r="F185" s="45"/>
      <c r="G185" s="45"/>
      <c r="H185" s="45"/>
      <c r="I185" s="46"/>
      <c r="J185" s="46">
        <f t="shared" si="5"/>
        <v>0</v>
      </c>
      <c r="K185" s="52" t="e">
        <f t="shared" si="6"/>
        <v>#DIV/0!</v>
      </c>
    </row>
    <row r="186" spans="1:11">
      <c r="A186" s="47" t="s">
        <v>244</v>
      </c>
      <c r="B186" s="48"/>
      <c r="C186" s="48"/>
      <c r="D186" s="48"/>
      <c r="E186" s="48"/>
      <c r="F186" s="48"/>
      <c r="G186" s="48"/>
      <c r="H186" s="48"/>
      <c r="I186" s="49"/>
      <c r="J186" s="49">
        <f t="shared" si="5"/>
        <v>0</v>
      </c>
      <c r="K186" s="52" t="e">
        <f t="shared" si="6"/>
        <v>#DIV/0!</v>
      </c>
    </row>
    <row r="187" spans="1:11">
      <c r="A187" s="44" t="s">
        <v>245</v>
      </c>
      <c r="B187" s="45"/>
      <c r="C187" s="45"/>
      <c r="D187" s="45"/>
      <c r="E187" s="45"/>
      <c r="F187" s="45"/>
      <c r="G187" s="45"/>
      <c r="H187" s="45"/>
      <c r="I187" s="46"/>
      <c r="J187" s="46">
        <f t="shared" si="5"/>
        <v>0</v>
      </c>
      <c r="K187" s="52" t="e">
        <f t="shared" si="6"/>
        <v>#DIV/0!</v>
      </c>
    </row>
    <row r="188" spans="1:11">
      <c r="A188" s="47" t="s">
        <v>246</v>
      </c>
      <c r="B188" s="48"/>
      <c r="C188" s="48"/>
      <c r="D188" s="48"/>
      <c r="E188" s="48"/>
      <c r="F188" s="48"/>
      <c r="G188" s="48"/>
      <c r="H188" s="48"/>
      <c r="I188" s="49"/>
      <c r="J188" s="49">
        <f t="shared" si="5"/>
        <v>0</v>
      </c>
      <c r="K188" s="52" t="e">
        <f t="shared" si="6"/>
        <v>#DIV/0!</v>
      </c>
    </row>
    <row r="189" spans="1:11">
      <c r="A189" s="44" t="s">
        <v>247</v>
      </c>
      <c r="B189" s="45"/>
      <c r="C189" s="45"/>
      <c r="D189" s="45"/>
      <c r="E189" s="45"/>
      <c r="F189" s="45"/>
      <c r="G189" s="45"/>
      <c r="H189" s="45"/>
      <c r="I189" s="46"/>
      <c r="J189" s="46">
        <f t="shared" si="5"/>
        <v>0</v>
      </c>
      <c r="K189" s="52" t="e">
        <f t="shared" si="6"/>
        <v>#DIV/0!</v>
      </c>
    </row>
    <row r="190" spans="1:11">
      <c r="A190" s="47" t="s">
        <v>248</v>
      </c>
      <c r="B190" s="48"/>
      <c r="C190" s="48"/>
      <c r="D190" s="48"/>
      <c r="E190" s="48"/>
      <c r="F190" s="48"/>
      <c r="G190" s="48"/>
      <c r="H190" s="48"/>
      <c r="I190" s="49"/>
      <c r="J190" s="49">
        <f t="shared" si="5"/>
        <v>0</v>
      </c>
      <c r="K190" s="52" t="e">
        <f t="shared" si="6"/>
        <v>#DIV/0!</v>
      </c>
    </row>
    <row r="191" spans="1:11">
      <c r="A191" s="44" t="s">
        <v>249</v>
      </c>
      <c r="B191" s="45"/>
      <c r="C191" s="45"/>
      <c r="D191" s="45"/>
      <c r="E191" s="45"/>
      <c r="F191" s="45"/>
      <c r="G191" s="45"/>
      <c r="H191" s="45"/>
      <c r="I191" s="46"/>
      <c r="J191" s="46">
        <f t="shared" si="5"/>
        <v>0</v>
      </c>
      <c r="K191" s="52" t="e">
        <f t="shared" si="6"/>
        <v>#DIV/0!</v>
      </c>
    </row>
    <row r="192" spans="1:11">
      <c r="A192" s="47" t="s">
        <v>250</v>
      </c>
      <c r="B192" s="48"/>
      <c r="C192" s="48"/>
      <c r="D192" s="48"/>
      <c r="E192" s="48"/>
      <c r="F192" s="48"/>
      <c r="G192" s="48"/>
      <c r="H192" s="48"/>
      <c r="I192" s="49"/>
      <c r="J192" s="49">
        <f t="shared" si="5"/>
        <v>0</v>
      </c>
      <c r="K192" s="52" t="e">
        <f t="shared" si="6"/>
        <v>#DIV/0!</v>
      </c>
    </row>
    <row r="193" spans="1:11">
      <c r="A193" s="44" t="s">
        <v>251</v>
      </c>
      <c r="B193" s="45"/>
      <c r="C193" s="45"/>
      <c r="D193" s="45"/>
      <c r="E193" s="45"/>
      <c r="F193" s="45"/>
      <c r="G193" s="45"/>
      <c r="H193" s="45"/>
      <c r="I193" s="46"/>
      <c r="J193" s="46">
        <f t="shared" si="5"/>
        <v>0</v>
      </c>
      <c r="K193" s="52" t="e">
        <f t="shared" si="6"/>
        <v>#DIV/0!</v>
      </c>
    </row>
    <row r="194" spans="1:11">
      <c r="A194" s="47" t="s">
        <v>252</v>
      </c>
      <c r="B194" s="48"/>
      <c r="C194" s="48"/>
      <c r="D194" s="48"/>
      <c r="E194" s="48"/>
      <c r="F194" s="48"/>
      <c r="G194" s="48"/>
      <c r="H194" s="48"/>
      <c r="I194" s="49"/>
      <c r="J194" s="49">
        <f t="shared" si="5"/>
        <v>0</v>
      </c>
      <c r="K194" s="52" t="e">
        <f t="shared" si="6"/>
        <v>#DIV/0!</v>
      </c>
    </row>
    <row r="195" spans="1:11">
      <c r="A195" s="44" t="s">
        <v>253</v>
      </c>
      <c r="B195" s="45"/>
      <c r="C195" s="45"/>
      <c r="D195" s="45"/>
      <c r="E195" s="45"/>
      <c r="F195" s="45"/>
      <c r="G195" s="45"/>
      <c r="H195" s="45"/>
      <c r="I195" s="46"/>
      <c r="J195" s="46">
        <f t="shared" si="5"/>
        <v>0</v>
      </c>
      <c r="K195" s="52" t="e">
        <f t="shared" si="6"/>
        <v>#DIV/0!</v>
      </c>
    </row>
    <row r="196" spans="1:11">
      <c r="A196" s="47" t="s">
        <v>254</v>
      </c>
      <c r="B196" s="48"/>
      <c r="C196" s="48"/>
      <c r="D196" s="48"/>
      <c r="E196" s="48"/>
      <c r="F196" s="48"/>
      <c r="G196" s="48"/>
      <c r="H196" s="48"/>
      <c r="I196" s="49"/>
      <c r="J196" s="49">
        <f t="shared" si="5"/>
        <v>0</v>
      </c>
      <c r="K196" s="52" t="e">
        <f t="shared" si="6"/>
        <v>#DIV/0!</v>
      </c>
    </row>
    <row r="197" spans="1:11">
      <c r="A197" s="44" t="s">
        <v>255</v>
      </c>
      <c r="B197" s="45"/>
      <c r="C197" s="45"/>
      <c r="D197" s="45"/>
      <c r="E197" s="45"/>
      <c r="F197" s="45"/>
      <c r="G197" s="45"/>
      <c r="H197" s="45"/>
      <c r="I197" s="46"/>
      <c r="J197" s="46">
        <f t="shared" si="5"/>
        <v>0</v>
      </c>
      <c r="K197" s="52" t="e">
        <f t="shared" si="6"/>
        <v>#DIV/0!</v>
      </c>
    </row>
    <row r="198" spans="1:11">
      <c r="A198" s="47" t="s">
        <v>256</v>
      </c>
      <c r="B198" s="48"/>
      <c r="C198" s="48"/>
      <c r="D198" s="48"/>
      <c r="E198" s="48"/>
      <c r="F198" s="48"/>
      <c r="G198" s="48"/>
      <c r="H198" s="48"/>
      <c r="I198" s="49"/>
      <c r="J198" s="49">
        <f>SUM(B198:H198)</f>
        <v>0</v>
      </c>
      <c r="K198" s="52" t="e">
        <f t="shared" si="6"/>
        <v>#DIV/0!</v>
      </c>
    </row>
    <row r="199" spans="1:11">
      <c r="A199" s="44" t="s">
        <v>257</v>
      </c>
      <c r="B199" s="45"/>
      <c r="C199" s="45"/>
      <c r="D199" s="45"/>
      <c r="E199" s="45"/>
      <c r="F199" s="45"/>
      <c r="G199" s="45"/>
      <c r="H199" s="45"/>
      <c r="I199" s="46"/>
      <c r="J199" s="46">
        <f>SUM(B199:H199)</f>
        <v>0</v>
      </c>
      <c r="K199" s="52" t="e">
        <f t="shared" si="6"/>
        <v>#DIV/0!</v>
      </c>
    </row>
    <row r="200" spans="1:11">
      <c r="A200" s="47" t="s">
        <v>258</v>
      </c>
      <c r="B200" s="48"/>
      <c r="C200" s="48"/>
      <c r="D200" s="48"/>
      <c r="E200" s="48"/>
      <c r="F200" s="48"/>
      <c r="G200" s="48"/>
      <c r="H200" s="48"/>
      <c r="I200" s="49"/>
      <c r="J200" s="49">
        <f>SUM(B200:H200)</f>
        <v>0</v>
      </c>
      <c r="K200" s="52" t="e">
        <f t="shared" si="6"/>
        <v>#DIV/0!</v>
      </c>
    </row>
  </sheetData>
  <conditionalFormatting sqref="K5:K200">
    <cfRule type="cellIs" dxfId="0" priority="2" operator="lessThan">
      <formula>90%</formula>
    </cfRule>
  </conditionalFormatting>
  <pageMargins left="0.511811024" right="0.511811024" top="0.78740157499999996" bottom="0.78740157499999996" header="0.31496062000000002" footer="0.31496062000000002"/>
  <pageSetup orientation="portrait" r:id="rId1"/>
  <extLst>
    <ext xmlns:x14="http://schemas.microsoft.com/office/spreadsheetml/2009/9/main" uri="{78C0D931-6437-407d-A8EE-F0AAD7539E65}">
      <x14:conditionalFormattings>
        <x14:conditionalFormatting xmlns:xm="http://schemas.microsoft.com/office/excel/2006/main">
          <x14:cfRule type="iconSet" priority="1" id="{FFA528FA-D96F-49B1-87DB-41B31055D1BF}">
            <x14:iconSet iconSet="3Stars">
              <x14:cfvo type="percent">
                <xm:f>0</xm:f>
              </x14:cfvo>
              <x14:cfvo type="percent">
                <xm:f>90</xm:f>
              </x14:cfvo>
              <x14:cfvo type="percent">
                <xm:f>100</xm:f>
              </x14:cfvo>
            </x14:iconSet>
          </x14:cfRule>
          <xm:sqref>K5:K200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V50"/>
  <sheetViews>
    <sheetView showGridLines="0" zoomScale="90" zoomScaleNormal="90" workbookViewId="0">
      <selection activeCell="C37" sqref="C37"/>
    </sheetView>
  </sheetViews>
  <sheetFormatPr defaultColWidth="9.85546875" defaultRowHeight="14.25" customHeight="1"/>
  <cols>
    <col min="1" max="1" width="55.85546875" style="12" customWidth="1"/>
    <col min="2" max="2" width="21.28515625" style="12" customWidth="1"/>
    <col min="3" max="3" width="52.140625" style="84" customWidth="1"/>
    <col min="4" max="4" width="44" style="10" customWidth="1"/>
    <col min="5" max="5" width="18.85546875" style="12" customWidth="1"/>
    <col min="6" max="6" width="18.5703125" style="10" customWidth="1"/>
    <col min="7" max="7" width="53.28515625" style="12" customWidth="1"/>
    <col min="8" max="16384" width="9.85546875" style="12"/>
  </cols>
  <sheetData>
    <row r="1" spans="1:22" s="10" customFormat="1" ht="25.5" customHeight="1" thickBot="1">
      <c r="A1" s="124" t="s">
        <v>9</v>
      </c>
      <c r="B1" s="124" t="s">
        <v>10</v>
      </c>
      <c r="C1" s="124" t="s">
        <v>11</v>
      </c>
      <c r="D1" s="124" t="s">
        <v>12</v>
      </c>
      <c r="E1" s="124" t="s">
        <v>13</v>
      </c>
      <c r="F1" s="124" t="s">
        <v>14</v>
      </c>
      <c r="G1" s="55"/>
      <c r="H1" s="55"/>
      <c r="I1" s="55"/>
      <c r="J1" s="55"/>
      <c r="K1" s="55"/>
      <c r="L1" s="55"/>
      <c r="M1" s="55"/>
      <c r="N1" s="55"/>
      <c r="O1" s="55"/>
      <c r="P1" s="55"/>
      <c r="Q1" s="55"/>
      <c r="R1" s="55"/>
      <c r="S1" s="55"/>
      <c r="T1" s="55"/>
      <c r="U1" s="55"/>
      <c r="V1" s="55"/>
    </row>
    <row r="2" spans="1:22" ht="14.25" customHeight="1">
      <c r="A2" s="80"/>
      <c r="B2" s="80"/>
      <c r="C2" s="80"/>
      <c r="D2" s="80"/>
      <c r="E2" s="80"/>
      <c r="F2" s="80"/>
      <c r="H2" s="81"/>
      <c r="I2" s="81"/>
      <c r="J2" s="81"/>
      <c r="K2" s="81"/>
      <c r="L2" s="81"/>
      <c r="M2" s="81"/>
      <c r="N2" s="81"/>
      <c r="O2" s="81"/>
      <c r="P2" s="81"/>
      <c r="Q2" s="81"/>
      <c r="R2" s="81"/>
      <c r="S2" s="81"/>
      <c r="T2" s="81"/>
      <c r="U2" s="81"/>
      <c r="V2" s="81"/>
    </row>
    <row r="3" spans="1:22" ht="14.25" customHeight="1">
      <c r="A3" s="82"/>
      <c r="B3" s="82"/>
      <c r="C3" s="82"/>
      <c r="D3" s="82"/>
      <c r="E3" s="82"/>
      <c r="F3" s="82"/>
      <c r="H3" s="81"/>
      <c r="I3" s="81"/>
      <c r="J3" s="81"/>
      <c r="K3" s="81"/>
      <c r="L3" s="81"/>
      <c r="M3" s="81"/>
      <c r="N3" s="81"/>
      <c r="O3" s="81"/>
      <c r="P3" s="81"/>
      <c r="Q3" s="81"/>
      <c r="R3" s="81"/>
      <c r="S3" s="81"/>
      <c r="T3" s="81"/>
      <c r="U3" s="81"/>
      <c r="V3" s="81"/>
    </row>
    <row r="4" spans="1:22" ht="14.25" customHeight="1">
      <c r="A4" s="80"/>
      <c r="B4" s="80"/>
      <c r="C4" s="80"/>
      <c r="D4" s="80"/>
      <c r="E4" s="80"/>
      <c r="F4" s="80"/>
      <c r="G4" s="83"/>
      <c r="H4" s="81"/>
      <c r="I4" s="81"/>
      <c r="J4" s="81"/>
      <c r="K4" s="81"/>
      <c r="L4" s="81"/>
      <c r="M4" s="81"/>
      <c r="N4" s="81"/>
      <c r="O4" s="81"/>
      <c r="P4" s="81"/>
      <c r="Q4" s="81"/>
      <c r="R4" s="81"/>
      <c r="S4" s="81"/>
      <c r="T4" s="81"/>
      <c r="U4" s="81"/>
      <c r="V4" s="81"/>
    </row>
    <row r="5" spans="1:22" ht="14.25" customHeight="1">
      <c r="A5" s="82"/>
      <c r="B5" s="82"/>
      <c r="C5" s="82"/>
      <c r="D5" s="82"/>
      <c r="E5" s="82"/>
      <c r="F5" s="82"/>
      <c r="G5" s="83"/>
      <c r="H5" s="81"/>
      <c r="I5" s="81"/>
      <c r="J5" s="81"/>
      <c r="K5" s="81"/>
      <c r="L5" s="81"/>
      <c r="M5" s="81"/>
      <c r="N5" s="81"/>
      <c r="O5" s="81"/>
      <c r="P5" s="81"/>
      <c r="Q5" s="81"/>
      <c r="R5" s="81"/>
      <c r="S5" s="81"/>
      <c r="T5" s="81"/>
      <c r="U5" s="81"/>
      <c r="V5" s="81"/>
    </row>
    <row r="6" spans="1:22" ht="14.25" customHeight="1">
      <c r="A6" s="80"/>
      <c r="B6" s="80"/>
      <c r="C6" s="80"/>
      <c r="D6" s="80"/>
      <c r="E6" s="80"/>
      <c r="F6" s="80"/>
      <c r="G6" s="83"/>
      <c r="H6" s="81"/>
      <c r="I6" s="81"/>
      <c r="J6" s="81"/>
      <c r="K6" s="81"/>
      <c r="L6" s="81"/>
      <c r="M6" s="81"/>
      <c r="N6" s="81"/>
      <c r="O6" s="81"/>
      <c r="P6" s="81"/>
      <c r="Q6" s="81"/>
      <c r="R6" s="81"/>
      <c r="S6" s="81"/>
      <c r="T6" s="81"/>
      <c r="U6" s="81"/>
      <c r="V6" s="81"/>
    </row>
    <row r="7" spans="1:22" ht="14.25" customHeight="1">
      <c r="A7" s="82"/>
      <c r="B7" s="82"/>
      <c r="C7" s="82"/>
      <c r="D7" s="82"/>
      <c r="E7" s="82"/>
      <c r="F7" s="82"/>
      <c r="G7" s="83"/>
      <c r="H7" s="81"/>
      <c r="I7" s="81"/>
      <c r="J7" s="81"/>
      <c r="K7" s="81"/>
      <c r="L7" s="81"/>
      <c r="M7" s="81"/>
      <c r="N7" s="81"/>
      <c r="O7" s="81"/>
      <c r="P7" s="81"/>
      <c r="Q7" s="81"/>
      <c r="R7" s="81"/>
      <c r="S7" s="81"/>
      <c r="T7" s="81"/>
      <c r="U7" s="81"/>
      <c r="V7" s="81"/>
    </row>
    <row r="8" spans="1:22" ht="14.25" customHeight="1">
      <c r="A8" s="80"/>
      <c r="B8" s="80"/>
      <c r="C8" s="80"/>
      <c r="D8" s="80"/>
      <c r="E8" s="80"/>
      <c r="F8" s="80"/>
      <c r="G8" s="83"/>
      <c r="H8" s="81"/>
      <c r="I8" s="81"/>
      <c r="J8" s="81"/>
      <c r="K8" s="81"/>
      <c r="L8" s="81"/>
      <c r="M8" s="81"/>
      <c r="N8" s="81"/>
      <c r="O8" s="81"/>
      <c r="P8" s="81"/>
      <c r="Q8" s="81"/>
      <c r="R8" s="81"/>
      <c r="S8" s="81"/>
      <c r="T8" s="81"/>
      <c r="U8" s="81"/>
      <c r="V8" s="81"/>
    </row>
    <row r="9" spans="1:22" ht="14.25" customHeight="1">
      <c r="A9" s="82"/>
      <c r="B9" s="82"/>
      <c r="C9" s="82"/>
      <c r="D9" s="82"/>
      <c r="E9" s="82"/>
      <c r="F9" s="82"/>
      <c r="G9" s="83"/>
      <c r="H9" s="81"/>
      <c r="I9" s="81"/>
      <c r="J9" s="81"/>
      <c r="K9" s="81"/>
      <c r="L9" s="81"/>
      <c r="M9" s="81"/>
      <c r="N9" s="81"/>
      <c r="O9" s="81"/>
      <c r="P9" s="81"/>
      <c r="Q9" s="81"/>
      <c r="R9" s="81"/>
      <c r="S9" s="81"/>
      <c r="T9" s="81"/>
      <c r="U9" s="81"/>
      <c r="V9" s="81"/>
    </row>
    <row r="10" spans="1:22" ht="14.25" customHeight="1">
      <c r="A10" s="80"/>
      <c r="B10" s="80"/>
      <c r="C10" s="80"/>
      <c r="D10" s="80"/>
      <c r="E10" s="80"/>
      <c r="F10" s="80"/>
      <c r="G10" s="83"/>
      <c r="H10" s="81"/>
      <c r="I10" s="81"/>
      <c r="J10" s="81"/>
      <c r="K10" s="81"/>
      <c r="L10" s="81"/>
      <c r="M10" s="81"/>
      <c r="N10" s="81"/>
      <c r="O10" s="81"/>
      <c r="P10" s="81"/>
      <c r="Q10" s="81"/>
      <c r="R10" s="81"/>
      <c r="S10" s="81"/>
      <c r="T10" s="81"/>
      <c r="U10" s="81"/>
      <c r="V10" s="81"/>
    </row>
    <row r="11" spans="1:22" ht="14.25" customHeight="1">
      <c r="A11" s="82"/>
      <c r="B11" s="82"/>
      <c r="C11" s="82"/>
      <c r="D11" s="82"/>
      <c r="E11" s="82"/>
      <c r="F11" s="82"/>
      <c r="G11" s="83"/>
      <c r="H11" s="81"/>
      <c r="I11" s="81"/>
      <c r="J11" s="81"/>
      <c r="K11" s="81"/>
      <c r="L11" s="81"/>
      <c r="M11" s="81"/>
      <c r="N11" s="81"/>
      <c r="O11" s="81"/>
      <c r="P11" s="81"/>
      <c r="Q11" s="81"/>
      <c r="R11" s="81"/>
      <c r="S11" s="81"/>
      <c r="T11" s="81"/>
      <c r="U11" s="81"/>
      <c r="V11" s="81"/>
    </row>
    <row r="12" spans="1:22" ht="14.25" customHeight="1">
      <c r="A12" s="80"/>
      <c r="B12" s="80"/>
      <c r="C12" s="80"/>
      <c r="D12" s="80"/>
      <c r="E12" s="80"/>
      <c r="F12" s="80"/>
      <c r="G12" s="83"/>
      <c r="H12" s="81"/>
      <c r="I12" s="81"/>
      <c r="J12" s="81"/>
      <c r="K12" s="81"/>
      <c r="L12" s="81"/>
      <c r="M12" s="81"/>
      <c r="N12" s="81"/>
      <c r="O12" s="81"/>
      <c r="P12" s="81"/>
      <c r="Q12" s="81"/>
      <c r="R12" s="81"/>
      <c r="S12" s="81"/>
      <c r="T12" s="81"/>
      <c r="U12" s="81"/>
      <c r="V12" s="81"/>
    </row>
    <row r="13" spans="1:22" ht="14.25" customHeight="1">
      <c r="A13" s="82"/>
      <c r="B13" s="82"/>
      <c r="C13" s="82"/>
      <c r="D13" s="82"/>
      <c r="E13" s="82"/>
      <c r="F13" s="82"/>
      <c r="G13" s="83"/>
      <c r="H13" s="81"/>
      <c r="I13" s="81"/>
      <c r="J13" s="81"/>
      <c r="K13" s="81"/>
      <c r="L13" s="81"/>
      <c r="M13" s="81"/>
      <c r="N13" s="81"/>
      <c r="O13" s="81"/>
      <c r="P13" s="81"/>
      <c r="Q13" s="81"/>
      <c r="R13" s="81"/>
      <c r="S13" s="81"/>
      <c r="T13" s="81"/>
      <c r="U13" s="81"/>
      <c r="V13" s="81"/>
    </row>
    <row r="14" spans="1:22" ht="14.25" customHeight="1">
      <c r="A14" s="80"/>
      <c r="B14" s="80"/>
      <c r="C14" s="80"/>
      <c r="D14" s="80"/>
      <c r="E14" s="80"/>
      <c r="F14" s="80"/>
      <c r="G14" s="83"/>
    </row>
    <row r="15" spans="1:22" ht="14.25" customHeight="1">
      <c r="A15" s="82"/>
      <c r="B15" s="82"/>
      <c r="C15" s="82"/>
      <c r="D15" s="82"/>
      <c r="E15" s="82"/>
      <c r="F15" s="82"/>
      <c r="G15" s="83"/>
    </row>
    <row r="16" spans="1:22" ht="14.25" customHeight="1">
      <c r="A16" s="80"/>
      <c r="B16" s="80"/>
      <c r="C16" s="80"/>
      <c r="D16" s="80"/>
      <c r="E16" s="80"/>
      <c r="F16" s="80"/>
      <c r="G16" s="83"/>
    </row>
    <row r="17" spans="1:6" ht="14.25" customHeight="1">
      <c r="A17" s="82"/>
      <c r="B17" s="82"/>
      <c r="C17" s="82"/>
      <c r="D17" s="82"/>
      <c r="E17" s="82"/>
      <c r="F17" s="82"/>
    </row>
    <row r="18" spans="1:6" ht="14.25" customHeight="1">
      <c r="A18" s="80"/>
      <c r="B18" s="80"/>
      <c r="C18" s="80"/>
      <c r="D18" s="80"/>
      <c r="E18" s="80"/>
      <c r="F18" s="80"/>
    </row>
    <row r="19" spans="1:6" ht="14.25" customHeight="1">
      <c r="A19" s="82"/>
      <c r="B19" s="82"/>
      <c r="C19" s="82"/>
      <c r="D19" s="82"/>
      <c r="E19" s="82"/>
      <c r="F19" s="82"/>
    </row>
    <row r="20" spans="1:6" ht="14.25" customHeight="1">
      <c r="A20" s="80"/>
      <c r="B20" s="80"/>
      <c r="C20" s="80"/>
      <c r="D20" s="80"/>
      <c r="E20" s="80"/>
      <c r="F20" s="80"/>
    </row>
    <row r="21" spans="1:6" ht="14.25" customHeight="1">
      <c r="A21" s="82"/>
      <c r="B21" s="82"/>
      <c r="C21" s="82"/>
      <c r="D21" s="82"/>
      <c r="E21" s="82"/>
      <c r="F21" s="82"/>
    </row>
    <row r="22" spans="1:6" ht="14.25" customHeight="1">
      <c r="A22" s="80"/>
      <c r="B22" s="80"/>
      <c r="C22" s="80"/>
      <c r="D22" s="80"/>
      <c r="E22" s="80"/>
      <c r="F22" s="80"/>
    </row>
    <row r="23" spans="1:6" ht="14.25" customHeight="1">
      <c r="A23" s="82"/>
      <c r="B23" s="82"/>
      <c r="C23" s="82"/>
      <c r="D23" s="82"/>
      <c r="E23" s="82"/>
      <c r="F23" s="82"/>
    </row>
    <row r="24" spans="1:6" ht="14.25" customHeight="1">
      <c r="A24" s="80"/>
      <c r="B24" s="80"/>
      <c r="C24" s="80"/>
      <c r="D24" s="80"/>
      <c r="E24" s="80"/>
      <c r="F24" s="80"/>
    </row>
    <row r="25" spans="1:6" ht="14.25" customHeight="1">
      <c r="A25" s="82"/>
      <c r="B25" s="82"/>
      <c r="C25" s="82"/>
      <c r="D25" s="82"/>
      <c r="E25" s="82"/>
      <c r="F25" s="82"/>
    </row>
    <row r="26" spans="1:6" ht="14.25" customHeight="1">
      <c r="A26" s="80"/>
      <c r="B26" s="80"/>
      <c r="C26" s="80"/>
      <c r="D26" s="80"/>
      <c r="E26" s="80"/>
      <c r="F26" s="80"/>
    </row>
    <row r="27" spans="1:6" ht="14.25" customHeight="1">
      <c r="A27" s="82"/>
      <c r="B27" s="82"/>
      <c r="C27" s="82"/>
      <c r="D27" s="82"/>
      <c r="E27" s="82"/>
      <c r="F27" s="82"/>
    </row>
    <row r="28" spans="1:6" ht="14.25" customHeight="1">
      <c r="A28" s="80"/>
      <c r="B28" s="80"/>
      <c r="C28" s="80"/>
      <c r="D28" s="80"/>
      <c r="E28" s="80"/>
      <c r="F28" s="80"/>
    </row>
    <row r="29" spans="1:6" ht="14.25" customHeight="1">
      <c r="A29" s="82"/>
      <c r="B29" s="82"/>
      <c r="C29" s="82"/>
      <c r="D29" s="82"/>
      <c r="E29" s="82"/>
      <c r="F29" s="82"/>
    </row>
    <row r="30" spans="1:6" ht="14.25" customHeight="1">
      <c r="A30" s="80"/>
      <c r="B30" s="80"/>
      <c r="C30" s="80"/>
      <c r="D30" s="80"/>
      <c r="E30" s="80"/>
      <c r="F30" s="80"/>
    </row>
    <row r="31" spans="1:6" ht="14.25" customHeight="1">
      <c r="A31" s="82"/>
      <c r="B31" s="82"/>
      <c r="C31" s="82"/>
      <c r="D31" s="82"/>
      <c r="E31" s="82"/>
      <c r="F31" s="82"/>
    </row>
    <row r="32" spans="1:6" ht="14.25" customHeight="1">
      <c r="A32" s="80"/>
      <c r="B32" s="80"/>
      <c r="C32" s="80"/>
      <c r="D32" s="80"/>
      <c r="E32" s="80"/>
      <c r="F32" s="80"/>
    </row>
    <row r="33" spans="1:6" ht="14.25" customHeight="1">
      <c r="A33" s="82"/>
      <c r="B33" s="82"/>
      <c r="C33" s="82"/>
      <c r="D33" s="82"/>
      <c r="E33" s="82"/>
      <c r="F33" s="82"/>
    </row>
    <row r="34" spans="1:6" ht="14.25" customHeight="1">
      <c r="A34" s="80"/>
      <c r="B34" s="80"/>
      <c r="C34" s="80"/>
      <c r="D34" s="80"/>
      <c r="E34" s="80"/>
      <c r="F34" s="80"/>
    </row>
    <row r="35" spans="1:6" ht="14.25" customHeight="1">
      <c r="A35" s="82"/>
      <c r="B35" s="82"/>
      <c r="C35" s="82"/>
      <c r="D35" s="82"/>
      <c r="E35" s="82"/>
      <c r="F35" s="82"/>
    </row>
    <row r="36" spans="1:6" ht="14.25" customHeight="1">
      <c r="A36" s="80"/>
      <c r="B36" s="80"/>
      <c r="C36" s="80"/>
      <c r="D36" s="80"/>
      <c r="E36" s="80"/>
      <c r="F36" s="80"/>
    </row>
    <row r="37" spans="1:6" ht="14.25" customHeight="1">
      <c r="A37" s="82"/>
      <c r="B37" s="82"/>
      <c r="C37" s="82"/>
      <c r="D37" s="82"/>
      <c r="E37" s="82"/>
      <c r="F37" s="82"/>
    </row>
    <row r="38" spans="1:6" ht="14.25" customHeight="1">
      <c r="A38" s="80"/>
      <c r="B38" s="80"/>
      <c r="C38" s="80"/>
      <c r="D38" s="80"/>
      <c r="E38" s="80"/>
      <c r="F38" s="80"/>
    </row>
    <row r="39" spans="1:6" ht="14.25" customHeight="1">
      <c r="A39" s="82"/>
      <c r="B39" s="82"/>
      <c r="C39" s="82"/>
      <c r="D39" s="82"/>
      <c r="E39" s="82"/>
      <c r="F39" s="82"/>
    </row>
    <row r="40" spans="1:6" ht="14.25" customHeight="1">
      <c r="A40" s="80"/>
      <c r="B40" s="80"/>
      <c r="C40" s="80"/>
      <c r="D40" s="80"/>
      <c r="E40" s="80"/>
      <c r="F40" s="80"/>
    </row>
    <row r="41" spans="1:6" ht="14.25" customHeight="1">
      <c r="A41" s="82"/>
      <c r="B41" s="82"/>
      <c r="C41" s="82"/>
      <c r="D41" s="82"/>
      <c r="E41" s="82"/>
      <c r="F41" s="82"/>
    </row>
    <row r="42" spans="1:6" ht="14.25" customHeight="1">
      <c r="A42" s="80"/>
      <c r="B42" s="80"/>
      <c r="C42" s="80"/>
      <c r="D42" s="80"/>
      <c r="E42" s="80"/>
      <c r="F42" s="80"/>
    </row>
    <row r="43" spans="1:6" ht="14.25" customHeight="1">
      <c r="A43" s="82"/>
      <c r="B43" s="82"/>
      <c r="C43" s="82"/>
      <c r="D43" s="82"/>
      <c r="E43" s="82"/>
      <c r="F43" s="82"/>
    </row>
    <row r="44" spans="1:6" ht="14.25" customHeight="1">
      <c r="A44" s="80"/>
      <c r="B44" s="80"/>
      <c r="C44" s="80"/>
      <c r="D44" s="80"/>
      <c r="E44" s="80"/>
      <c r="F44" s="80"/>
    </row>
    <row r="45" spans="1:6" ht="14.25" customHeight="1">
      <c r="A45" s="82"/>
      <c r="B45" s="82"/>
      <c r="C45" s="82"/>
      <c r="D45" s="82"/>
      <c r="E45" s="82"/>
      <c r="F45" s="82"/>
    </row>
    <row r="46" spans="1:6" ht="14.25" customHeight="1">
      <c r="A46" s="80"/>
      <c r="B46" s="80"/>
      <c r="C46" s="80"/>
      <c r="D46" s="80"/>
      <c r="E46" s="80"/>
      <c r="F46" s="80"/>
    </row>
    <row r="47" spans="1:6" ht="14.25" customHeight="1">
      <c r="A47" s="82"/>
      <c r="B47" s="82"/>
      <c r="C47" s="82"/>
      <c r="D47" s="82"/>
      <c r="E47" s="82"/>
      <c r="F47" s="82"/>
    </row>
    <row r="48" spans="1:6" ht="14.25" customHeight="1">
      <c r="A48" s="80"/>
      <c r="B48" s="80"/>
      <c r="C48" s="80"/>
      <c r="D48" s="80"/>
      <c r="E48" s="80"/>
      <c r="F48" s="80"/>
    </row>
    <row r="49" spans="1:6" ht="14.25" customHeight="1">
      <c r="A49" s="82"/>
      <c r="B49" s="82"/>
      <c r="C49" s="82"/>
      <c r="D49" s="82"/>
      <c r="E49" s="82"/>
      <c r="F49" s="82"/>
    </row>
    <row r="50" spans="1:6" ht="14.25" customHeight="1">
      <c r="A50" s="80"/>
      <c r="B50" s="80"/>
      <c r="C50" s="80"/>
      <c r="D50" s="80"/>
      <c r="E50" s="80"/>
      <c r="F50" s="8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Início</vt:lpstr>
      <vt:lpstr>Sobre o Concurso</vt:lpstr>
      <vt:lpstr>Rendimento por Matéria</vt:lpstr>
      <vt:lpstr>Plano de Estudo</vt:lpstr>
      <vt:lpstr>Gerenciamento</vt:lpstr>
      <vt:lpstr>Controle de Horas</vt:lpstr>
      <vt:lpstr>Controle de Materiais</vt:lpstr>
      <vt:lpstr>Plan3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Morais</dc:creator>
  <cp:lastModifiedBy>Caíque Macedo</cp:lastModifiedBy>
  <dcterms:created xsi:type="dcterms:W3CDTF">2013-10-26T13:54:54Z</dcterms:created>
  <dcterms:modified xsi:type="dcterms:W3CDTF">2019-12-18T00:51:43Z</dcterms:modified>
</cp:coreProperties>
</file>